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3"/>
  </bookViews>
  <sheets>
    <sheet name="BS" sheetId="1" r:id="rId1"/>
    <sheet name="IS" sheetId="2" r:id="rId2"/>
    <sheet name="Equity" sheetId="3" r:id="rId3"/>
    <sheet name="Cashflow " sheetId="4" r:id="rId4"/>
  </sheets>
  <definedNames>
    <definedName name="_xlnm.Print_Area" localSheetId="0">'BS'!$A$1:$D$61</definedName>
    <definedName name="_xlnm.Print_Area" localSheetId="3">'Cashflow '!$A$1:$E$70</definedName>
    <definedName name="_xlnm.Print_Area" localSheetId="1">'IS'!$B$1:$K$59</definedName>
  </definedNames>
  <calcPr fullCalcOnLoad="1"/>
</workbook>
</file>

<file path=xl/sharedStrings.xml><?xml version="1.0" encoding="utf-8"?>
<sst xmlns="http://schemas.openxmlformats.org/spreadsheetml/2006/main" count="203" uniqueCount="158">
  <si>
    <t>(Incorporated in Malaysia)</t>
  </si>
  <si>
    <t xml:space="preserve"> RM'000</t>
  </si>
  <si>
    <t>RM'000</t>
  </si>
  <si>
    <t>Revenue</t>
  </si>
  <si>
    <t>NA</t>
  </si>
  <si>
    <t>Finance costs</t>
  </si>
  <si>
    <t>Note:</t>
  </si>
  <si>
    <t>CONDENSED CONSOLIDATED BALANCE SHEET</t>
  </si>
  <si>
    <t>Property, plant and equipment</t>
  </si>
  <si>
    <t>Inventories</t>
  </si>
  <si>
    <t>Trade receivables</t>
  </si>
  <si>
    <t>Trade payables</t>
  </si>
  <si>
    <t>Other payables and accrued expenses</t>
  </si>
  <si>
    <t>Amount owing to directors of subsidiary companies</t>
  </si>
  <si>
    <t>Total</t>
  </si>
  <si>
    <t>Capital</t>
  </si>
  <si>
    <t>Cash Flows From Operating Activities</t>
  </si>
  <si>
    <t>Cash Flows From Investing Activities</t>
  </si>
  <si>
    <t>CASH AND CASH EQUIVALENTS AS AT BEGINNING OF PERIOD</t>
  </si>
  <si>
    <t>CASH AND CASH EQUIVALENTS AS AT END OF PERIOD</t>
  </si>
  <si>
    <t>Distributable</t>
  </si>
  <si>
    <t>Profit before taxation</t>
  </si>
  <si>
    <t>As at</t>
  </si>
  <si>
    <t>Fixed deposits with licensed banks</t>
  </si>
  <si>
    <t>Cash and bank balances</t>
  </si>
  <si>
    <t xml:space="preserve">Share </t>
  </si>
  <si>
    <t>Retained</t>
  </si>
  <si>
    <t>*  Represents RM2 comprising 20 ordinary shares of RM0.10 each.</t>
  </si>
  <si>
    <t>Earnings</t>
  </si>
  <si>
    <t>Adjustments for :-</t>
  </si>
  <si>
    <t>Reserve on consolidation written off</t>
  </si>
  <si>
    <t>Pre-acquisition profit before taxation</t>
  </si>
  <si>
    <t>Operating profit before working capital changes</t>
  </si>
  <si>
    <t>Trade and other receivables</t>
  </si>
  <si>
    <t>Trade and other payables</t>
  </si>
  <si>
    <t>Acquisition of subsidiary net of cash acquired</t>
  </si>
  <si>
    <t>* RM 2</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</si>
  <si>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</si>
  <si>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</si>
  <si>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</si>
  <si>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</si>
  <si>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</si>
  <si>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</si>
  <si>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</si>
  <si>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</si>
  <si>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</si>
  <si>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</si>
  <si>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</si>
  <si>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</si>
  <si>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Purchase of plant and equipment</t>
  </si>
  <si>
    <t>Repayment of term loans</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</si>
  <si>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</si>
  <si>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</si>
  <si>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</si>
  <si>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</si>
  <si>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</si>
  <si>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</si>
  <si>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</si>
  <si>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</si>
  <si>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</si>
  <si>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</si>
  <si>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</si>
  <si>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</si>
  <si>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</si>
  <si>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</si>
  <si>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</si>
  <si>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</si>
  <si>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</si>
  <si>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</si>
  <si>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</si>
  <si>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</si>
  <si>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</si>
  <si>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</si>
  <si>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holders of the parent:</t>
  </si>
  <si>
    <t>CONDENSED CONSOLIDATED STATEMENT OF CHANGES IN EQUITY</t>
  </si>
  <si>
    <t>3 months ended (Quarter)</t>
  </si>
  <si>
    <t>CONDENSED CONSOLIDATED CASH FLOW STATEMENT</t>
  </si>
  <si>
    <t>(Audited)</t>
  </si>
  <si>
    <t>(Unaudited)</t>
  </si>
  <si>
    <t>Restated</t>
  </si>
  <si>
    <t>Share premium</t>
  </si>
  <si>
    <t>Other reserves</t>
  </si>
  <si>
    <t>Other receivables, deposits and prepayments</t>
  </si>
  <si>
    <t>Hire purchase creditors</t>
  </si>
  <si>
    <t>Term loans</t>
  </si>
  <si>
    <t>Deferred taxation</t>
  </si>
  <si>
    <t>Other payables and accruals</t>
  </si>
  <si>
    <t>Tax payable</t>
  </si>
  <si>
    <t xml:space="preserve">Net assets per share attributable to </t>
  </si>
  <si>
    <t>Operating expenses</t>
  </si>
  <si>
    <t>Other operating income</t>
  </si>
  <si>
    <t>- Diluted (sen)</t>
  </si>
  <si>
    <t>Net profit for the period</t>
  </si>
  <si>
    <t>Profit after taxation</t>
  </si>
  <si>
    <r>
      <t>TECHFAST HOLDINGS BERHAD</t>
    </r>
    <r>
      <rPr>
        <b/>
        <sz val="10"/>
        <rFont val="Arial"/>
        <family val="2"/>
      </rPr>
      <t xml:space="preserve">  </t>
    </r>
    <r>
      <rPr>
        <sz val="10"/>
        <rFont val="Arial"/>
        <family val="2"/>
      </rPr>
      <t>(Company No. 647820-D)</t>
    </r>
  </si>
  <si>
    <t>ASSETS</t>
  </si>
  <si>
    <t>(The Condensed Consolidated Balance Sheet should be read in conjunction with the audited financial statements for the year ended 31 December 2005 and the accompanying explanatory notes attached to the interim financial statements.)</t>
  </si>
  <si>
    <t>(a)</t>
  </si>
  <si>
    <t>(The Condensed Consolidated Income Statement should be read in conjunction with the audited financial statements for the year ended 31 December 2005 and the accompanying explanatory notes attached to the interim financial statements.)</t>
  </si>
  <si>
    <t>Equity</t>
  </si>
  <si>
    <t xml:space="preserve">Compensation </t>
  </si>
  <si>
    <t>Balance at 1 January 2005</t>
  </si>
  <si>
    <t>Issue of shares</t>
  </si>
  <si>
    <t>- Acquisition of subsidiary</t>
  </si>
  <si>
    <t>- Public issue</t>
  </si>
  <si>
    <t>Exchange differences on translation</t>
  </si>
  <si>
    <t xml:space="preserve">   of financial statements of </t>
  </si>
  <si>
    <t xml:space="preserve">   foreign entity</t>
  </si>
  <si>
    <t>*</t>
  </si>
  <si>
    <t>Balance at 1 January 2006</t>
  </si>
  <si>
    <t>- As previously reported</t>
  </si>
  <si>
    <t>- Prior year adjustment - effects of</t>
  </si>
  <si>
    <t>adopting FRS 2</t>
  </si>
  <si>
    <t>Balance at 1 January 2006 (restated)</t>
  </si>
  <si>
    <t>(The Condensed Consolidated Statement of Changes in Equity should be read in conjunction with the audited financial statements for the year ended 31 December 2005 and the accompanying explanatory notes attached to the interim financial statements.)</t>
  </si>
  <si>
    <t>Note</t>
  </si>
  <si>
    <t>(Increase)/Decrease in:</t>
  </si>
  <si>
    <t>Increase/(Decrease) in:</t>
  </si>
  <si>
    <t>Repayment of hire purchase creditors</t>
  </si>
  <si>
    <t>Translation</t>
  </si>
  <si>
    <t>Listing expenses written off</t>
  </si>
  <si>
    <t>Bank overdraft</t>
  </si>
  <si>
    <t>(The Condensed Consolidated Cash Flow Statement should be read in conjunction with the audited financial statements for the year ended 31 December 2005 and the accompanying explanatory notes attached to the interim financial statements.)</t>
  </si>
  <si>
    <t xml:space="preserve">   equity holders of the parent (sen)</t>
  </si>
  <si>
    <t>NET (DECREASE)/INCREASE IN CASH AND CASH EQUIVALENTS</t>
  </si>
  <si>
    <t>Negative goodwill credited to Income Statement</t>
  </si>
  <si>
    <t>(b)</t>
  </si>
  <si>
    <t>- Basic (sen) - [ Note(b) ]</t>
  </si>
  <si>
    <t>A2(a)</t>
  </si>
  <si>
    <t xml:space="preserve">Notes : </t>
  </si>
  <si>
    <t xml:space="preserve">Less : Pre-acquisition profit </t>
  </si>
  <si>
    <t xml:space="preserve">Proceeds from issuance of shares </t>
  </si>
  <si>
    <t>Listing expenses</t>
  </si>
  <si>
    <t>Tax paid</t>
  </si>
  <si>
    <t xml:space="preserve">Dividend in respect of the financial </t>
  </si>
  <si>
    <t xml:space="preserve">   year ended 31/12/2005</t>
  </si>
  <si>
    <t>Dividend paid</t>
  </si>
  <si>
    <t>Net cash (used in)/generated from financing activities</t>
  </si>
  <si>
    <t>AS AT 30 SEPTEMBER 2006</t>
  </si>
  <si>
    <t>FOR THE PERIOD ENDED 30 SEPTEMBER 2006</t>
  </si>
  <si>
    <t>9 months ended (Cumulative)</t>
  </si>
  <si>
    <t xml:space="preserve">Balance at 30 September 2006 </t>
  </si>
  <si>
    <t>The comparative figures for the period ended 30 September 2005 were presented after Techfast Holdings Berhad had completed the acquisition of its only operating subsidiary, Techfast Manufacturing Sdn. Bhd. on 30 March 2005. The profit of the said period included negative goodwill credited to Income Statement of RM2,267,000. The pre-acquisition profit of RM1,220,000 covers net profit for the period from 1 January 2005 to 30 March 2005.</t>
  </si>
  <si>
    <t xml:space="preserve">9 Months Ended </t>
  </si>
  <si>
    <t>Attributable to:</t>
  </si>
  <si>
    <t>Equity holders of the parent</t>
  </si>
  <si>
    <t>Minority interests</t>
  </si>
  <si>
    <t>Balance at 30 September 2005</t>
  </si>
  <si>
    <t xml:space="preserve">Minority </t>
  </si>
  <si>
    <t>Interest</t>
  </si>
  <si>
    <t>The basic earnings of 4.98 sen per share for the preceding year corresponding period ended 30 September 2005 is calculated based on weighted number of 94,601,000 ordinary shares.</t>
  </si>
  <si>
    <t>Incorporation of subsidiaries</t>
  </si>
  <si>
    <t>Issue of new shares under ESOS</t>
  </si>
  <si>
    <t>Gain on disposal of plant and equipment</t>
  </si>
  <si>
    <t>Proceeds from disposal of plant and equipment</t>
  </si>
  <si>
    <t>Net cash used in investing activities</t>
  </si>
  <si>
    <t xml:space="preserve">        Attributable to Equity Holders of the Parent</t>
  </si>
  <si>
    <t>Proceeds from shares issued to minority interests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</si>
</sst>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0"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2" fillId="0" borderId="0" xfId="15" applyNumberFormat="1" applyFont="1" applyFill="1" applyAlignment="1">
      <alignment horizontal="right"/>
    </xf>
    <xf numFmtId="191" fontId="0" fillId="0" borderId="6" xfId="15" applyNumberFormat="1" applyFont="1" applyFill="1" applyBorder="1" applyAlignment="1">
      <alignment/>
    </xf>
    <xf numFmtId="0" fontId="11" fillId="0" borderId="0" xfId="0" applyFont="1" applyFill="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2" fontId="0" fillId="0" borderId="0" xfId="0" applyNumberFormat="1" applyFont="1" applyAlignment="1" applyProtection="1">
      <alignment horizontal="right"/>
      <protection/>
    </xf>
    <xf numFmtId="2" fontId="0" fillId="0" borderId="0" xfId="15" applyNumberFormat="1" applyFont="1" applyBorder="1" applyAlignment="1" applyProtection="1">
      <alignment horizontal="right"/>
      <protection/>
    </xf>
    <xf numFmtId="2" fontId="0" fillId="0" borderId="0" xfId="0" applyNumberFormat="1" applyFont="1" applyAlignment="1">
      <alignment horizontal="right" wrapText="1"/>
    </xf>
    <xf numFmtId="2" fontId="0" fillId="0" borderId="0" xfId="0" applyNumberFormat="1" applyFont="1" applyFill="1" applyAlignment="1">
      <alignment horizontal="right" wrapText="1"/>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191" fontId="5" fillId="0" borderId="0" xfId="15" applyNumberFormat="1" applyFont="1" applyAlignment="1">
      <alignmen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185" fontId="2" fillId="0" borderId="0" xfId="0" applyNumberFormat="1" applyFont="1" applyBorder="1" applyAlignment="1" applyProtection="1" quotePrefix="1">
      <alignment horizontal="center"/>
      <protection/>
    </xf>
    <xf numFmtId="37" fontId="5" fillId="0" borderId="0" xfId="0" applyNumberFormat="1" applyFont="1" applyBorder="1" applyAlignment="1" applyProtection="1">
      <alignment/>
      <protection/>
    </xf>
    <xf numFmtId="2" fontId="0" fillId="0" borderId="0" xfId="0" applyNumberFormat="1" applyFont="1" applyFill="1" applyBorder="1" applyAlignment="1">
      <alignment horizontal="right" wrapText="1"/>
    </xf>
    <xf numFmtId="0" fontId="0" fillId="0" borderId="0" xfId="0" applyFont="1" applyBorder="1" applyAlignment="1" applyProtection="1">
      <alignment horizontal="justify" vertical="top" wrapText="1"/>
      <protection/>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Font="1" applyAlignment="1">
      <alignment horizontal="justify" wrapText="1"/>
    </xf>
    <xf numFmtId="0" fontId="0" fillId="0" borderId="0" xfId="0" applyAlignment="1">
      <alignment wrapText="1"/>
    </xf>
    <xf numFmtId="0" fontId="0" fillId="0" borderId="0" xfId="0" applyFont="1" applyFill="1" applyAlignment="1" applyProtection="1">
      <alignment horizontal="justify" vertical="top" wrapText="1"/>
      <protection/>
    </xf>
    <xf numFmtId="0" fontId="0" fillId="0" borderId="0" xfId="0" applyFont="1" applyFill="1" applyAlignment="1">
      <alignment horizontal="justify" wrapText="1"/>
    </xf>
    <xf numFmtId="0" fontId="0" fillId="0" borderId="0" xfId="0" applyFill="1" applyAlignment="1">
      <alignment wrapText="1"/>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zoomScaleSheetLayoutView="100" workbookViewId="0" topLeftCell="A1">
      <selection activeCell="D1" sqref="D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94</v>
      </c>
      <c r="B1" s="82"/>
      <c r="C1" s="82"/>
      <c r="D1" s="159"/>
      <c r="E1" s="82"/>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7</v>
      </c>
      <c r="B4" s="84"/>
      <c r="C4" s="84"/>
      <c r="D4" s="84"/>
      <c r="E4" s="84"/>
      <c r="F4" s="84"/>
      <c r="G4" s="84"/>
      <c r="H4" s="84"/>
      <c r="I4" s="84"/>
      <c r="J4" s="84"/>
    </row>
    <row r="5" spans="1:10" s="123" customFormat="1" ht="15">
      <c r="A5" s="17" t="s">
        <v>138</v>
      </c>
      <c r="B5" s="82"/>
      <c r="C5" s="82"/>
      <c r="D5" s="84"/>
      <c r="E5" s="82"/>
      <c r="F5" s="82"/>
      <c r="G5" s="82"/>
      <c r="H5" s="82"/>
      <c r="I5" s="82"/>
      <c r="J5" s="82"/>
    </row>
    <row r="6" spans="1:10" s="123" customFormat="1" ht="12.75">
      <c r="A6" s="81"/>
      <c r="B6" s="118" t="s">
        <v>78</v>
      </c>
      <c r="C6" s="118"/>
      <c r="D6" s="119" t="s">
        <v>77</v>
      </c>
      <c r="E6" s="82"/>
      <c r="F6" s="82"/>
      <c r="G6" s="82"/>
      <c r="H6" s="82"/>
      <c r="I6" s="82"/>
      <c r="J6" s="82"/>
    </row>
    <row r="7" spans="1:10" s="123" customFormat="1" ht="12.75">
      <c r="A7" s="87"/>
      <c r="B7" s="88"/>
      <c r="C7" s="88"/>
      <c r="D7" s="120" t="s">
        <v>79</v>
      </c>
      <c r="E7" s="89"/>
      <c r="F7" s="89"/>
      <c r="G7" s="89"/>
      <c r="H7" s="89"/>
      <c r="I7" s="89"/>
      <c r="J7" s="89"/>
    </row>
    <row r="8" spans="1:7" ht="12.75">
      <c r="A8" s="13"/>
      <c r="B8" s="5" t="s">
        <v>22</v>
      </c>
      <c r="C8" s="8"/>
      <c r="D8" s="5" t="s">
        <v>22</v>
      </c>
      <c r="E8" s="66"/>
      <c r="F8" s="66"/>
      <c r="G8" s="7"/>
    </row>
    <row r="9" spans="1:7" ht="12.75">
      <c r="A9" s="13"/>
      <c r="B9" s="6">
        <v>38990</v>
      </c>
      <c r="C9" s="8"/>
      <c r="D9" s="5">
        <v>38717</v>
      </c>
      <c r="E9" s="66"/>
      <c r="F9" s="66"/>
      <c r="G9" s="7"/>
    </row>
    <row r="10" spans="1:7" ht="12.75">
      <c r="A10" s="13"/>
      <c r="B10" s="12" t="s">
        <v>2</v>
      </c>
      <c r="C10" s="12"/>
      <c r="D10" s="12" t="s">
        <v>2</v>
      </c>
      <c r="E10" s="66"/>
      <c r="F10" s="66"/>
      <c r="G10" s="7"/>
    </row>
    <row r="11" spans="1:7" ht="12.75">
      <c r="A11" s="14" t="s">
        <v>95</v>
      </c>
      <c r="D11" s="66"/>
      <c r="E11" s="66"/>
      <c r="F11" s="66"/>
      <c r="G11" s="7"/>
    </row>
    <row r="12" spans="1:7" ht="12.75">
      <c r="A12" s="14" t="s">
        <v>64</v>
      </c>
      <c r="D12" s="66"/>
      <c r="E12" s="66"/>
      <c r="F12" s="66"/>
      <c r="G12" s="7"/>
    </row>
    <row r="13" spans="1:7" ht="12.75">
      <c r="A13" s="11" t="s">
        <v>8</v>
      </c>
      <c r="B13" s="74">
        <v>16699</v>
      </c>
      <c r="C13" s="92"/>
      <c r="D13" s="67">
        <v>11994</v>
      </c>
      <c r="E13" s="66"/>
      <c r="F13" s="66"/>
      <c r="G13" s="7"/>
    </row>
    <row r="14" spans="1:7" ht="12.75">
      <c r="A14" s="11" t="s">
        <v>55</v>
      </c>
      <c r="B14" s="74">
        <v>1601</v>
      </c>
      <c r="C14" s="92"/>
      <c r="D14" s="67">
        <v>1614</v>
      </c>
      <c r="E14" s="66"/>
      <c r="F14" s="66"/>
      <c r="G14" s="7"/>
    </row>
    <row r="15" spans="1:7" ht="12.75">
      <c r="A15" s="11"/>
      <c r="B15" s="125">
        <f>SUM(B13:B14)</f>
        <v>18300</v>
      </c>
      <c r="C15" s="125"/>
      <c r="D15" s="125">
        <f>SUM(D13:D14)</f>
        <v>13608</v>
      </c>
      <c r="E15" s="90"/>
      <c r="F15" s="90"/>
      <c r="G15" s="91"/>
    </row>
    <row r="16" spans="1:7" ht="12.75">
      <c r="A16" s="14" t="s">
        <v>65</v>
      </c>
      <c r="B16" s="94"/>
      <c r="C16" s="93"/>
      <c r="D16" s="68"/>
      <c r="E16" s="66"/>
      <c r="F16" s="66"/>
      <c r="G16" s="7"/>
    </row>
    <row r="17" spans="1:7" ht="12.75">
      <c r="A17" s="13" t="s">
        <v>9</v>
      </c>
      <c r="B17" s="94">
        <v>7076</v>
      </c>
      <c r="C17" s="93"/>
      <c r="D17" s="68">
        <v>5749</v>
      </c>
      <c r="E17" s="66"/>
      <c r="F17" s="66"/>
      <c r="G17" s="7"/>
    </row>
    <row r="18" spans="1:7" ht="12.75">
      <c r="A18" s="13" t="s">
        <v>10</v>
      </c>
      <c r="B18" s="94">
        <v>10575</v>
      </c>
      <c r="C18" s="93"/>
      <c r="D18" s="68">
        <v>6585</v>
      </c>
      <c r="E18" s="66"/>
      <c r="F18" s="66"/>
      <c r="G18" s="16"/>
    </row>
    <row r="19" spans="1:7" ht="12.75">
      <c r="A19" s="13" t="s">
        <v>82</v>
      </c>
      <c r="B19" s="94">
        <v>1907</v>
      </c>
      <c r="C19" s="93"/>
      <c r="D19" s="68">
        <v>1023</v>
      </c>
      <c r="E19" s="66"/>
      <c r="F19" s="66"/>
      <c r="G19" s="16"/>
    </row>
    <row r="20" spans="1:7" ht="12.75">
      <c r="A20" s="13" t="s">
        <v>23</v>
      </c>
      <c r="B20" s="94">
        <v>4720</v>
      </c>
      <c r="C20" s="93"/>
      <c r="D20" s="68">
        <v>8720</v>
      </c>
      <c r="E20" s="66"/>
      <c r="F20" s="66"/>
      <c r="G20" s="16"/>
    </row>
    <row r="21" spans="1:7" ht="12.75">
      <c r="A21" s="13" t="s">
        <v>24</v>
      </c>
      <c r="B21" s="95">
        <v>1527</v>
      </c>
      <c r="C21" s="96"/>
      <c r="D21" s="69">
        <v>2609</v>
      </c>
      <c r="E21" s="66"/>
      <c r="F21" s="66"/>
      <c r="G21" s="16"/>
    </row>
    <row r="22" spans="1:7" ht="12.75">
      <c r="A22" s="13"/>
      <c r="B22" s="121">
        <f>SUM(B17:B21)</f>
        <v>25805</v>
      </c>
      <c r="C22" s="122"/>
      <c r="D22" s="121">
        <f>SUM(D17:D21)</f>
        <v>24686</v>
      </c>
      <c r="E22" s="66"/>
      <c r="F22" s="66"/>
      <c r="G22" s="16"/>
    </row>
    <row r="23" spans="1:7" ht="12.75">
      <c r="A23" s="13"/>
      <c r="B23" s="94"/>
      <c r="C23" s="93"/>
      <c r="D23" s="68"/>
      <c r="E23" s="66"/>
      <c r="F23" s="66"/>
      <c r="G23" s="16"/>
    </row>
    <row r="24" spans="1:7" ht="13.5" thickBot="1">
      <c r="A24" s="97" t="s">
        <v>56</v>
      </c>
      <c r="B24" s="104">
        <f>B15+B22</f>
        <v>44105</v>
      </c>
      <c r="C24" s="105"/>
      <c r="D24" s="104">
        <f>D15+D22</f>
        <v>38294</v>
      </c>
      <c r="E24" s="66"/>
      <c r="F24" s="66"/>
      <c r="G24" s="16"/>
    </row>
    <row r="25" spans="1:7" ht="12.75">
      <c r="A25" s="13"/>
      <c r="B25" s="94"/>
      <c r="C25" s="93"/>
      <c r="D25" s="68"/>
      <c r="E25" s="66"/>
      <c r="F25" s="66"/>
      <c r="G25" s="16"/>
    </row>
    <row r="26" spans="1:7" ht="12.75">
      <c r="A26" s="97" t="s">
        <v>57</v>
      </c>
      <c r="B26" s="94"/>
      <c r="C26" s="93"/>
      <c r="D26" s="68"/>
      <c r="E26" s="66"/>
      <c r="F26" s="66"/>
      <c r="G26" s="16"/>
    </row>
    <row r="27" spans="1:7" ht="12.75">
      <c r="A27" s="97" t="s">
        <v>58</v>
      </c>
      <c r="B27" s="94"/>
      <c r="C27" s="93"/>
      <c r="D27" s="68"/>
      <c r="E27" s="66"/>
      <c r="F27" s="66"/>
      <c r="G27" s="16"/>
    </row>
    <row r="28" spans="1:7" ht="12.75">
      <c r="A28" s="13" t="s">
        <v>59</v>
      </c>
      <c r="B28" s="94">
        <v>15201</v>
      </c>
      <c r="C28" s="93"/>
      <c r="D28" s="68">
        <v>15200</v>
      </c>
      <c r="E28" s="66"/>
      <c r="F28" s="66"/>
      <c r="G28" s="16"/>
    </row>
    <row r="29" spans="1:7" ht="12.75">
      <c r="A29" s="13" t="s">
        <v>80</v>
      </c>
      <c r="B29" s="94">
        <v>9035</v>
      </c>
      <c r="C29" s="93"/>
      <c r="D29" s="68">
        <v>9032</v>
      </c>
      <c r="E29" s="66"/>
      <c r="F29" s="66"/>
      <c r="G29" s="16"/>
    </row>
    <row r="30" spans="1:7" ht="12.75">
      <c r="A30" s="13" t="s">
        <v>81</v>
      </c>
      <c r="B30" s="94">
        <v>154</v>
      </c>
      <c r="C30" s="93"/>
      <c r="D30" s="68">
        <v>146</v>
      </c>
      <c r="E30" s="66"/>
      <c r="F30" s="66"/>
      <c r="G30" s="16"/>
    </row>
    <row r="31" spans="1:7" ht="12.75">
      <c r="A31" s="13" t="s">
        <v>60</v>
      </c>
      <c r="B31" s="95">
        <v>7458</v>
      </c>
      <c r="C31" s="96"/>
      <c r="D31" s="69">
        <v>5603</v>
      </c>
      <c r="E31" s="66"/>
      <c r="F31" s="66"/>
      <c r="G31" s="16"/>
    </row>
    <row r="32" spans="1:7" ht="12.75">
      <c r="A32" s="13"/>
      <c r="B32" s="94">
        <f>SUM(B28:B31)</f>
        <v>31848</v>
      </c>
      <c r="C32" s="93"/>
      <c r="D32" s="94">
        <f>SUM(D28:D31)</f>
        <v>29981</v>
      </c>
      <c r="E32" s="66"/>
      <c r="F32" s="66"/>
      <c r="G32" s="16"/>
    </row>
    <row r="33" spans="1:7" ht="12.75">
      <c r="A33" s="4" t="s">
        <v>61</v>
      </c>
      <c r="B33" s="101">
        <v>63</v>
      </c>
      <c r="C33" s="102"/>
      <c r="D33" s="103">
        <v>0</v>
      </c>
      <c r="E33" s="66"/>
      <c r="F33" s="66"/>
      <c r="G33" s="16"/>
    </row>
    <row r="34" spans="1:7" ht="12.75">
      <c r="A34" s="9" t="s">
        <v>62</v>
      </c>
      <c r="B34" s="100">
        <f>SUM(B32:B33)</f>
        <v>31911</v>
      </c>
      <c r="C34" s="100"/>
      <c r="D34" s="100">
        <f>SUM(D32:D33)</f>
        <v>29981</v>
      </c>
      <c r="E34" s="15"/>
      <c r="F34" s="15"/>
      <c r="G34" s="15"/>
    </row>
    <row r="35" spans="1:7" ht="12.75">
      <c r="A35" s="9"/>
      <c r="B35" s="111"/>
      <c r="C35" s="111"/>
      <c r="D35" s="111"/>
      <c r="E35" s="15"/>
      <c r="F35" s="15"/>
      <c r="G35" s="15"/>
    </row>
    <row r="36" spans="1:7" ht="12.75">
      <c r="A36" s="9" t="s">
        <v>63</v>
      </c>
      <c r="B36" s="74"/>
      <c r="C36" s="74"/>
      <c r="D36" s="74"/>
      <c r="E36" s="15"/>
      <c r="F36" s="15"/>
      <c r="G36" s="15"/>
    </row>
    <row r="37" spans="1:7" ht="12.75">
      <c r="A37" s="10" t="s">
        <v>83</v>
      </c>
      <c r="B37" s="74">
        <v>462</v>
      </c>
      <c r="C37" s="74"/>
      <c r="D37" s="74">
        <v>487</v>
      </c>
      <c r="E37" s="15"/>
      <c r="F37" s="15"/>
      <c r="G37" s="15"/>
    </row>
    <row r="38" spans="1:7" ht="12.75">
      <c r="A38" s="10" t="s">
        <v>84</v>
      </c>
      <c r="B38" s="74">
        <v>1965</v>
      </c>
      <c r="C38" s="74"/>
      <c r="D38" s="74">
        <v>2025</v>
      </c>
      <c r="E38" s="15"/>
      <c r="F38" s="15"/>
      <c r="G38" s="15"/>
    </row>
    <row r="39" spans="1:7" ht="12.75">
      <c r="A39" s="10" t="s">
        <v>85</v>
      </c>
      <c r="B39" s="74">
        <v>1402</v>
      </c>
      <c r="C39" s="74"/>
      <c r="D39" s="74">
        <v>1004</v>
      </c>
      <c r="E39" s="15"/>
      <c r="F39" s="15"/>
      <c r="G39" s="15"/>
    </row>
    <row r="40" spans="2:7" ht="12.75">
      <c r="B40" s="98">
        <f>SUM(B37:B39)</f>
        <v>3829</v>
      </c>
      <c r="C40" s="98"/>
      <c r="D40" s="98">
        <f>SUM(D37:D39)</f>
        <v>3516</v>
      </c>
      <c r="E40" s="15"/>
      <c r="F40" s="15"/>
      <c r="G40" s="15"/>
    </row>
    <row r="41" spans="1:7" ht="12.75">
      <c r="A41" s="9" t="s">
        <v>67</v>
      </c>
      <c r="B41" s="74"/>
      <c r="C41" s="74"/>
      <c r="D41" s="74"/>
      <c r="E41" s="15"/>
      <c r="F41" s="15"/>
      <c r="G41" s="15"/>
    </row>
    <row r="42" spans="1:7" ht="12.75">
      <c r="A42" s="10" t="s">
        <v>11</v>
      </c>
      <c r="B42" s="74">
        <v>3170</v>
      </c>
      <c r="C42" s="74"/>
      <c r="D42" s="74">
        <v>914</v>
      </c>
      <c r="E42" s="15"/>
      <c r="F42" s="15"/>
      <c r="G42" s="15"/>
    </row>
    <row r="43" spans="1:7" ht="12.75">
      <c r="A43" s="10" t="s">
        <v>86</v>
      </c>
      <c r="B43" s="74">
        <v>2951</v>
      </c>
      <c r="C43" s="74"/>
      <c r="D43" s="74">
        <v>1850</v>
      </c>
      <c r="E43" s="15"/>
      <c r="F43" s="15"/>
      <c r="G43" s="15"/>
    </row>
    <row r="44" spans="1:7" ht="12.75">
      <c r="A44" s="10" t="s">
        <v>83</v>
      </c>
      <c r="B44" s="74">
        <v>212</v>
      </c>
      <c r="C44" s="74"/>
      <c r="D44" s="74">
        <v>398</v>
      </c>
      <c r="E44" s="15"/>
      <c r="F44" s="15"/>
      <c r="G44" s="15"/>
    </row>
    <row r="45" spans="1:7" ht="12.75">
      <c r="A45" s="10" t="s">
        <v>87</v>
      </c>
      <c r="B45" s="74">
        <v>215</v>
      </c>
      <c r="C45" s="74"/>
      <c r="D45" s="74">
        <v>0</v>
      </c>
      <c r="E45" s="15"/>
      <c r="F45" s="15"/>
      <c r="G45" s="15"/>
    </row>
    <row r="46" spans="1:7" ht="12.75">
      <c r="A46" s="10" t="s">
        <v>66</v>
      </c>
      <c r="B46" s="99">
        <v>1817</v>
      </c>
      <c r="C46" s="99"/>
      <c r="D46" s="99">
        <v>1635</v>
      </c>
      <c r="E46" s="15"/>
      <c r="F46" s="15"/>
      <c r="G46" s="15"/>
    </row>
    <row r="47" spans="2:7" ht="12.75">
      <c r="B47" s="98">
        <f>SUM(B42:B46)</f>
        <v>8365</v>
      </c>
      <c r="C47" s="98"/>
      <c r="D47" s="98">
        <f>SUM(D42:D46)</f>
        <v>4797</v>
      </c>
      <c r="E47" s="15"/>
      <c r="F47" s="15"/>
      <c r="G47" s="15"/>
    </row>
    <row r="48" spans="2:7" ht="12.75">
      <c r="B48" s="99"/>
      <c r="C48" s="99"/>
      <c r="D48" s="99"/>
      <c r="E48" s="15"/>
      <c r="F48" s="15"/>
      <c r="G48" s="15"/>
    </row>
    <row r="49" spans="1:7" ht="12.75">
      <c r="A49" s="9" t="s">
        <v>68</v>
      </c>
      <c r="B49" s="99">
        <f>+B47+B40</f>
        <v>12194</v>
      </c>
      <c r="C49" s="99"/>
      <c r="D49" s="99">
        <f>+D47+D40</f>
        <v>8313</v>
      </c>
      <c r="E49" s="15"/>
      <c r="F49" s="15"/>
      <c r="G49" s="15"/>
    </row>
    <row r="50" spans="1:7" ht="12.75">
      <c r="A50" s="9"/>
      <c r="B50" s="74"/>
      <c r="C50" s="74"/>
      <c r="D50" s="74"/>
      <c r="E50" s="15"/>
      <c r="F50" s="15"/>
      <c r="G50" s="15"/>
    </row>
    <row r="51" spans="1:7" ht="13.5" thickBot="1">
      <c r="A51" s="9" t="s">
        <v>69</v>
      </c>
      <c r="B51" s="106">
        <f>B34+B49</f>
        <v>44105</v>
      </c>
      <c r="C51" s="106"/>
      <c r="D51" s="106">
        <f>D34+D49</f>
        <v>38294</v>
      </c>
      <c r="E51" s="15"/>
      <c r="F51" s="15"/>
      <c r="G51" s="15"/>
    </row>
    <row r="52" spans="2:7" ht="12.75">
      <c r="B52" s="74"/>
      <c r="C52" s="74"/>
      <c r="D52" s="74"/>
      <c r="E52" s="15"/>
      <c r="F52" s="15"/>
      <c r="G52" s="15"/>
    </row>
    <row r="53" ht="12.75">
      <c r="A53" s="10" t="s">
        <v>88</v>
      </c>
    </row>
    <row r="54" spans="1:4" ht="13.5" thickBot="1">
      <c r="A54" s="10" t="s">
        <v>123</v>
      </c>
      <c r="B54" s="158">
        <v>21</v>
      </c>
      <c r="C54" s="126"/>
      <c r="D54" s="158">
        <v>19.7</v>
      </c>
    </row>
    <row r="57" spans="1:4" ht="12.75">
      <c r="A57" s="180" t="s">
        <v>96</v>
      </c>
      <c r="B57" s="181"/>
      <c r="C57" s="181"/>
      <c r="D57" s="181"/>
    </row>
    <row r="58" spans="1:4" ht="12.75">
      <c r="A58" s="180"/>
      <c r="B58" s="181"/>
      <c r="C58" s="181"/>
      <c r="D58" s="181"/>
    </row>
    <row r="59" spans="1:4" ht="12.75">
      <c r="A59" s="181"/>
      <c r="B59" s="181"/>
      <c r="C59" s="181"/>
      <c r="D59" s="181"/>
    </row>
  </sheetData>
  <mergeCells count="1">
    <mergeCell ref="A57:D59"/>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51"/>
  <sheetViews>
    <sheetView zoomScaleSheetLayoutView="100" workbookViewId="0" topLeftCell="A1">
      <selection activeCell="K1" sqref="K1"/>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2:12" ht="13.5" customHeight="1">
      <c r="B1" s="17" t="s">
        <v>37</v>
      </c>
      <c r="D1" s="20"/>
      <c r="E1" s="20"/>
      <c r="F1" s="20"/>
      <c r="G1" s="20"/>
      <c r="H1" s="20"/>
      <c r="I1" s="20"/>
      <c r="J1" s="20"/>
      <c r="K1" s="78"/>
      <c r="L1" s="20"/>
    </row>
    <row r="2" spans="2:12" ht="13.5" customHeight="1">
      <c r="B2" s="18" t="s">
        <v>0</v>
      </c>
      <c r="D2" s="20"/>
      <c r="E2" s="20"/>
      <c r="F2" s="20"/>
      <c r="G2" s="20"/>
      <c r="H2" s="20"/>
      <c r="I2" s="20"/>
      <c r="J2" s="20"/>
      <c r="K2" s="20"/>
      <c r="L2" s="20"/>
    </row>
    <row r="3" spans="2:12" ht="13.5" customHeight="1">
      <c r="B3" s="17"/>
      <c r="D3" s="18"/>
      <c r="E3" s="18"/>
      <c r="F3" s="18"/>
      <c r="G3" s="18"/>
      <c r="H3" s="18"/>
      <c r="I3" s="19"/>
      <c r="J3" s="18"/>
      <c r="K3" s="18"/>
      <c r="L3" s="18"/>
    </row>
    <row r="4" spans="2:12" s="29" customFormat="1" ht="13.5" customHeight="1">
      <c r="B4" s="21" t="s">
        <v>70</v>
      </c>
      <c r="D4" s="22"/>
      <c r="E4" s="22"/>
      <c r="F4" s="22"/>
      <c r="G4" s="22"/>
      <c r="H4" s="22"/>
      <c r="I4" s="22"/>
      <c r="J4" s="22"/>
      <c r="K4" s="22"/>
      <c r="L4" s="22"/>
    </row>
    <row r="5" spans="2:12" s="30" customFormat="1" ht="13.5" customHeight="1">
      <c r="B5" s="17" t="s">
        <v>139</v>
      </c>
      <c r="D5" s="20"/>
      <c r="E5" s="20"/>
      <c r="F5" s="20"/>
      <c r="G5" s="20"/>
      <c r="H5" s="20"/>
      <c r="I5" s="20"/>
      <c r="J5" s="20"/>
      <c r="K5" s="20"/>
      <c r="L5" s="20"/>
    </row>
    <row r="6" spans="3:12" ht="13.5" customHeight="1">
      <c r="C6" s="18"/>
      <c r="D6" s="18"/>
      <c r="E6" s="18"/>
      <c r="F6" s="18"/>
      <c r="G6" s="18"/>
      <c r="H6" s="18"/>
      <c r="I6" s="18"/>
      <c r="J6" s="18"/>
      <c r="K6" s="18"/>
      <c r="L6" s="18"/>
    </row>
    <row r="7" spans="1:12" ht="13.5" customHeight="1">
      <c r="A7" s="175"/>
      <c r="B7" s="37"/>
      <c r="C7" s="37"/>
      <c r="D7" s="37"/>
      <c r="E7" s="182" t="s">
        <v>75</v>
      </c>
      <c r="F7" s="182"/>
      <c r="G7" s="182"/>
      <c r="H7" s="47"/>
      <c r="I7" s="182" t="s">
        <v>140</v>
      </c>
      <c r="J7" s="182"/>
      <c r="K7" s="182"/>
      <c r="L7" s="31"/>
    </row>
    <row r="8" spans="1:12" ht="13.5" customHeight="1">
      <c r="A8" s="176"/>
      <c r="B8" s="47"/>
      <c r="C8" s="47"/>
      <c r="D8" s="47"/>
      <c r="E8" s="107">
        <v>38990</v>
      </c>
      <c r="F8" s="108"/>
      <c r="G8" s="107">
        <v>38625</v>
      </c>
      <c r="H8" s="109"/>
      <c r="I8" s="107">
        <v>38990</v>
      </c>
      <c r="J8" s="108"/>
      <c r="K8" s="107">
        <v>38625</v>
      </c>
      <c r="L8" s="31"/>
    </row>
    <row r="9" spans="1:12" ht="13.5" customHeight="1">
      <c r="A9" s="177"/>
      <c r="B9" s="38"/>
      <c r="C9" s="38"/>
      <c r="D9" s="38"/>
      <c r="E9" s="40" t="s">
        <v>1</v>
      </c>
      <c r="F9" s="40"/>
      <c r="G9" s="40" t="s">
        <v>1</v>
      </c>
      <c r="H9" s="38"/>
      <c r="I9" s="40" t="s">
        <v>2</v>
      </c>
      <c r="J9" s="38"/>
      <c r="K9" s="40" t="s">
        <v>1</v>
      </c>
      <c r="L9" s="31"/>
    </row>
    <row r="10" spans="1:12" ht="13.5" customHeight="1">
      <c r="A10" s="177"/>
      <c r="B10" s="128"/>
      <c r="C10" s="38"/>
      <c r="D10" s="38"/>
      <c r="E10" s="39"/>
      <c r="F10" s="39"/>
      <c r="G10" s="41"/>
      <c r="H10" s="38"/>
      <c r="I10" s="39"/>
      <c r="J10" s="38"/>
      <c r="K10" s="38"/>
      <c r="L10" s="31"/>
    </row>
    <row r="11" spans="1:12" ht="13.5" customHeight="1">
      <c r="A11" s="45"/>
      <c r="B11" s="42" t="s">
        <v>3</v>
      </c>
      <c r="C11" s="38"/>
      <c r="D11" s="38"/>
      <c r="E11" s="45">
        <v>8281</v>
      </c>
      <c r="F11" s="132"/>
      <c r="G11" s="133">
        <v>5692</v>
      </c>
      <c r="H11" s="134"/>
      <c r="I11" s="45">
        <v>22867</v>
      </c>
      <c r="J11" s="134"/>
      <c r="K11" s="133">
        <v>14286</v>
      </c>
      <c r="L11" s="33"/>
    </row>
    <row r="12" spans="1:12" ht="13.5" customHeight="1">
      <c r="A12" s="45"/>
      <c r="B12" s="42"/>
      <c r="C12" s="38"/>
      <c r="D12" s="38"/>
      <c r="E12" s="45"/>
      <c r="F12" s="132"/>
      <c r="G12" s="133"/>
      <c r="H12" s="134"/>
      <c r="I12" s="45"/>
      <c r="J12" s="134"/>
      <c r="K12" s="133"/>
      <c r="L12" s="33"/>
    </row>
    <row r="13" spans="1:12" ht="13.5" customHeight="1">
      <c r="A13" s="45"/>
      <c r="B13" s="42" t="s">
        <v>89</v>
      </c>
      <c r="C13" s="38"/>
      <c r="D13" s="38"/>
      <c r="E13" s="45">
        <v>-6723</v>
      </c>
      <c r="F13" s="132"/>
      <c r="G13" s="133">
        <v>-4134</v>
      </c>
      <c r="H13" s="134"/>
      <c r="I13" s="45">
        <v>-18048</v>
      </c>
      <c r="J13" s="134"/>
      <c r="K13" s="133">
        <v>-9835</v>
      </c>
      <c r="L13" s="33"/>
    </row>
    <row r="14" spans="1:12" ht="13.5" customHeight="1">
      <c r="A14" s="45"/>
      <c r="B14" s="42"/>
      <c r="C14" s="38"/>
      <c r="D14" s="38"/>
      <c r="E14" s="45"/>
      <c r="F14" s="132"/>
      <c r="G14" s="133"/>
      <c r="H14" s="134"/>
      <c r="I14" s="45"/>
      <c r="J14" s="134"/>
      <c r="K14" s="133"/>
      <c r="L14" s="33"/>
    </row>
    <row r="15" spans="1:12" ht="13.5" customHeight="1">
      <c r="A15" s="45"/>
      <c r="B15" s="42" t="s">
        <v>90</v>
      </c>
      <c r="C15" s="38"/>
      <c r="D15" s="38"/>
      <c r="E15" s="45">
        <v>383</v>
      </c>
      <c r="F15" s="132"/>
      <c r="G15" s="133">
        <v>66</v>
      </c>
      <c r="H15" s="134"/>
      <c r="I15" s="45">
        <v>546</v>
      </c>
      <c r="J15" s="134"/>
      <c r="K15" s="133">
        <v>172</v>
      </c>
      <c r="L15" s="33"/>
    </row>
    <row r="16" spans="1:12" ht="13.5" customHeight="1">
      <c r="A16" s="45"/>
      <c r="B16" s="42"/>
      <c r="C16" s="38"/>
      <c r="D16" s="38"/>
      <c r="E16" s="45"/>
      <c r="F16" s="132"/>
      <c r="G16" s="133"/>
      <c r="H16" s="134"/>
      <c r="I16" s="45"/>
      <c r="J16" s="134"/>
      <c r="K16" s="133"/>
      <c r="L16" s="33"/>
    </row>
    <row r="17" spans="1:12" ht="13.5" customHeight="1">
      <c r="A17" s="45"/>
      <c r="B17" s="42" t="s">
        <v>125</v>
      </c>
      <c r="C17" s="38"/>
      <c r="D17" s="38"/>
      <c r="E17" s="45">
        <v>0</v>
      </c>
      <c r="F17" s="132"/>
      <c r="G17" s="133">
        <v>0</v>
      </c>
      <c r="H17" s="134"/>
      <c r="I17" s="45">
        <v>0</v>
      </c>
      <c r="J17" s="134"/>
      <c r="K17" s="133">
        <v>2267</v>
      </c>
      <c r="L17" s="33"/>
    </row>
    <row r="18" spans="1:12" ht="13.5" customHeight="1">
      <c r="A18" s="45"/>
      <c r="B18" s="38"/>
      <c r="C18" s="38"/>
      <c r="D18" s="38"/>
      <c r="E18" s="46"/>
      <c r="F18" s="46"/>
      <c r="G18" s="135"/>
      <c r="H18" s="136"/>
      <c r="I18" s="46"/>
      <c r="J18" s="136"/>
      <c r="K18" s="135"/>
      <c r="L18" s="33"/>
    </row>
    <row r="19" spans="1:12" ht="21.75" customHeight="1">
      <c r="A19" s="45"/>
      <c r="B19" s="128"/>
      <c r="C19" s="38"/>
      <c r="D19" s="38"/>
      <c r="E19" s="45">
        <f>SUM(E11:E18)</f>
        <v>1941</v>
      </c>
      <c r="F19" s="132"/>
      <c r="G19" s="45">
        <f>SUM(G11:G18)</f>
        <v>1624</v>
      </c>
      <c r="H19" s="134"/>
      <c r="I19" s="45">
        <f>SUM(I11:I18)</f>
        <v>5365</v>
      </c>
      <c r="J19" s="134"/>
      <c r="K19" s="45">
        <f>SUM(K11:K18)</f>
        <v>6890</v>
      </c>
      <c r="L19" s="33"/>
    </row>
    <row r="20" spans="1:12" ht="13.5" customHeight="1">
      <c r="A20" s="45"/>
      <c r="B20" s="38"/>
      <c r="C20" s="38"/>
      <c r="D20" s="38"/>
      <c r="E20" s="45"/>
      <c r="F20" s="132"/>
      <c r="G20" s="133"/>
      <c r="H20" s="134"/>
      <c r="I20" s="45"/>
      <c r="J20" s="134"/>
      <c r="K20" s="133"/>
      <c r="L20" s="33"/>
    </row>
    <row r="21" spans="1:12" ht="13.5" customHeight="1">
      <c r="A21" s="45"/>
      <c r="B21" s="38" t="s">
        <v>5</v>
      </c>
      <c r="C21" s="38"/>
      <c r="D21" s="38"/>
      <c r="E21" s="45">
        <v>-44</v>
      </c>
      <c r="F21" s="132"/>
      <c r="G21" s="133">
        <v>-88</v>
      </c>
      <c r="H21" s="134"/>
      <c r="I21" s="45">
        <v>-145</v>
      </c>
      <c r="J21" s="134"/>
      <c r="K21" s="133">
        <v>-206</v>
      </c>
      <c r="L21" s="33"/>
    </row>
    <row r="22" spans="1:12" ht="13.5" customHeight="1">
      <c r="A22" s="45"/>
      <c r="B22" s="38"/>
      <c r="C22" s="38"/>
      <c r="D22" s="38"/>
      <c r="E22" s="46"/>
      <c r="F22" s="46"/>
      <c r="G22" s="135"/>
      <c r="H22" s="136"/>
      <c r="I22" s="46"/>
      <c r="J22" s="136"/>
      <c r="K22" s="135"/>
      <c r="L22" s="33"/>
    </row>
    <row r="23" spans="1:12" ht="21.75" customHeight="1">
      <c r="A23" s="45"/>
      <c r="B23" s="128" t="s">
        <v>21</v>
      </c>
      <c r="C23" s="38"/>
      <c r="D23" s="38"/>
      <c r="E23" s="45">
        <f>SUM(E19:E22)</f>
        <v>1897</v>
      </c>
      <c r="F23" s="132"/>
      <c r="G23" s="45">
        <f>SUM(G19:G22)</f>
        <v>1536</v>
      </c>
      <c r="H23" s="134"/>
      <c r="I23" s="45">
        <f>SUM(I19:I22)</f>
        <v>5220</v>
      </c>
      <c r="J23" s="134"/>
      <c r="K23" s="45">
        <f>SUM(K19:K22)</f>
        <v>6684</v>
      </c>
      <c r="L23" s="33"/>
    </row>
    <row r="24" spans="1:12" ht="13.5" customHeight="1">
      <c r="A24" s="45"/>
      <c r="B24" s="38"/>
      <c r="C24" s="38"/>
      <c r="D24" s="38"/>
      <c r="E24" s="45"/>
      <c r="F24" s="132"/>
      <c r="G24" s="133"/>
      <c r="H24" s="134"/>
      <c r="I24" s="45"/>
      <c r="J24" s="134"/>
      <c r="K24" s="133"/>
      <c r="L24" s="33"/>
    </row>
    <row r="25" spans="1:12" ht="13.5" customHeight="1">
      <c r="A25" s="45"/>
      <c r="B25" s="38" t="s">
        <v>71</v>
      </c>
      <c r="C25" s="38"/>
      <c r="D25" s="38"/>
      <c r="E25" s="45">
        <v>-275</v>
      </c>
      <c r="F25" s="132"/>
      <c r="G25" s="133">
        <v>-234</v>
      </c>
      <c r="H25" s="134"/>
      <c r="I25" s="45">
        <v>-1087</v>
      </c>
      <c r="J25" s="134"/>
      <c r="K25" s="133">
        <v>-750</v>
      </c>
      <c r="L25" s="33"/>
    </row>
    <row r="26" spans="1:12" ht="13.5" customHeight="1">
      <c r="A26" s="45"/>
      <c r="B26" s="38"/>
      <c r="C26" s="38"/>
      <c r="D26" s="38"/>
      <c r="E26" s="46"/>
      <c r="F26" s="46"/>
      <c r="G26" s="135"/>
      <c r="H26" s="136"/>
      <c r="I26" s="46"/>
      <c r="J26" s="136"/>
      <c r="K26" s="135"/>
      <c r="L26" s="33"/>
    </row>
    <row r="27" spans="1:12" ht="21.75" customHeight="1">
      <c r="A27" s="45"/>
      <c r="B27" s="110" t="s">
        <v>93</v>
      </c>
      <c r="C27" s="38"/>
      <c r="D27" s="38"/>
      <c r="E27" s="45">
        <f>SUM(E23:E26)</f>
        <v>1622</v>
      </c>
      <c r="F27" s="45"/>
      <c r="G27" s="45">
        <f>SUM(G23:G26)</f>
        <v>1302</v>
      </c>
      <c r="H27" s="137"/>
      <c r="I27" s="45">
        <f>SUM(I23:I26)</f>
        <v>4133</v>
      </c>
      <c r="J27" s="137"/>
      <c r="K27" s="45">
        <f>SUM(K23:K26)</f>
        <v>5934</v>
      </c>
      <c r="L27" s="33"/>
    </row>
    <row r="28" spans="1:12" ht="13.5" customHeight="1">
      <c r="A28" s="45"/>
      <c r="B28" s="38"/>
      <c r="C28" s="38"/>
      <c r="D28" s="38"/>
      <c r="E28" s="45"/>
      <c r="F28" s="45"/>
      <c r="G28" s="133"/>
      <c r="H28" s="137"/>
      <c r="I28" s="45"/>
      <c r="J28" s="137"/>
      <c r="K28" s="133"/>
      <c r="L28" s="33"/>
    </row>
    <row r="29" spans="1:12" ht="13.5" customHeight="1">
      <c r="A29" s="45"/>
      <c r="B29" s="38" t="s">
        <v>130</v>
      </c>
      <c r="C29" s="38"/>
      <c r="D29" s="38"/>
      <c r="E29" s="45">
        <v>0</v>
      </c>
      <c r="F29" s="45"/>
      <c r="G29" s="133">
        <v>0</v>
      </c>
      <c r="H29" s="137"/>
      <c r="I29" s="45">
        <v>0</v>
      </c>
      <c r="J29" s="137"/>
      <c r="K29" s="133">
        <v>-1220</v>
      </c>
      <c r="L29" s="33"/>
    </row>
    <row r="30" spans="1:12" ht="13.5" customHeight="1">
      <c r="A30" s="45"/>
      <c r="B30" s="38"/>
      <c r="C30" s="38"/>
      <c r="D30" s="38"/>
      <c r="E30" s="45"/>
      <c r="F30" s="45"/>
      <c r="G30" s="133"/>
      <c r="H30" s="137"/>
      <c r="I30" s="45"/>
      <c r="J30" s="137"/>
      <c r="K30" s="133"/>
      <c r="L30" s="33"/>
    </row>
    <row r="31" spans="1:12" ht="21.75" customHeight="1" thickBot="1">
      <c r="A31" s="45"/>
      <c r="B31" s="128" t="s">
        <v>92</v>
      </c>
      <c r="C31" s="38"/>
      <c r="D31" s="38"/>
      <c r="E31" s="138">
        <f>SUM(E27:E30)</f>
        <v>1622</v>
      </c>
      <c r="F31" s="138"/>
      <c r="G31" s="138">
        <f>SUM(G27:G30)</f>
        <v>1302</v>
      </c>
      <c r="H31" s="138">
        <f>H23+H26</f>
        <v>0</v>
      </c>
      <c r="I31" s="138">
        <f>SUM(I27:I30)</f>
        <v>4133</v>
      </c>
      <c r="J31" s="139"/>
      <c r="K31" s="138">
        <f>SUM(K27:K30)</f>
        <v>4714</v>
      </c>
      <c r="L31" s="33"/>
    </row>
    <row r="32" spans="1:12" ht="13.5" customHeight="1" thickTop="1">
      <c r="A32" s="43"/>
      <c r="B32" s="38"/>
      <c r="C32" s="128"/>
      <c r="D32" s="38"/>
      <c r="E32" s="43"/>
      <c r="F32" s="39"/>
      <c r="G32" s="44"/>
      <c r="H32" s="38"/>
      <c r="I32" s="45"/>
      <c r="J32" s="38"/>
      <c r="K32" s="44"/>
      <c r="L32" s="33"/>
    </row>
    <row r="33" spans="1:12" ht="13.5" customHeight="1">
      <c r="A33" s="43"/>
      <c r="B33" s="38"/>
      <c r="C33" s="128"/>
      <c r="D33" s="38"/>
      <c r="E33" s="43"/>
      <c r="F33" s="39"/>
      <c r="G33" s="44"/>
      <c r="H33" s="38"/>
      <c r="I33" s="45"/>
      <c r="J33" s="38"/>
      <c r="K33" s="44"/>
      <c r="L33" s="33"/>
    </row>
    <row r="34" spans="1:12" ht="13.5" customHeight="1">
      <c r="A34" s="43"/>
      <c r="B34" s="110" t="s">
        <v>144</v>
      </c>
      <c r="C34" s="128"/>
      <c r="D34" s="38"/>
      <c r="E34" s="43"/>
      <c r="F34" s="39"/>
      <c r="G34" s="44"/>
      <c r="H34" s="38"/>
      <c r="I34" s="45"/>
      <c r="J34" s="38"/>
      <c r="K34" s="44"/>
      <c r="L34" s="33"/>
    </row>
    <row r="35" spans="1:12" ht="13.5" customHeight="1">
      <c r="A35" s="45"/>
      <c r="B35" s="38" t="s">
        <v>145</v>
      </c>
      <c r="C35" s="128"/>
      <c r="D35" s="38"/>
      <c r="E35" s="45">
        <v>1624</v>
      </c>
      <c r="F35" s="132"/>
      <c r="G35" s="133">
        <v>1302</v>
      </c>
      <c r="H35" s="134"/>
      <c r="I35" s="45">
        <v>4135</v>
      </c>
      <c r="J35" s="134"/>
      <c r="K35" s="133">
        <v>4714</v>
      </c>
      <c r="L35" s="33"/>
    </row>
    <row r="36" spans="1:12" ht="13.5" customHeight="1">
      <c r="A36" s="45"/>
      <c r="B36" s="38" t="s">
        <v>146</v>
      </c>
      <c r="C36" s="128"/>
      <c r="D36" s="38"/>
      <c r="E36" s="45">
        <v>-2</v>
      </c>
      <c r="F36" s="132"/>
      <c r="G36" s="133">
        <v>0</v>
      </c>
      <c r="H36" s="134"/>
      <c r="I36" s="45">
        <v>-2</v>
      </c>
      <c r="J36" s="134"/>
      <c r="K36" s="133">
        <v>0</v>
      </c>
      <c r="L36" s="33"/>
    </row>
    <row r="37" spans="1:12" ht="21.75" customHeight="1" thickBot="1">
      <c r="A37" s="133"/>
      <c r="B37" s="110" t="s">
        <v>92</v>
      </c>
      <c r="C37" s="128"/>
      <c r="D37" s="38"/>
      <c r="E37" s="167">
        <f>SUM(E35:E36)</f>
        <v>1622</v>
      </c>
      <c r="F37" s="138"/>
      <c r="G37" s="167">
        <f>SUM(G35:G36)</f>
        <v>1302</v>
      </c>
      <c r="H37" s="139"/>
      <c r="I37" s="167">
        <f>SUM(I35:I36)</f>
        <v>4133</v>
      </c>
      <c r="J37" s="139"/>
      <c r="K37" s="167">
        <f>SUM(K35:K36)</f>
        <v>4714</v>
      </c>
      <c r="L37" s="33"/>
    </row>
    <row r="38" spans="1:12" ht="13.5" customHeight="1" thickTop="1">
      <c r="A38" s="43"/>
      <c r="B38" s="38"/>
      <c r="C38" s="128"/>
      <c r="D38" s="38"/>
      <c r="E38" s="43"/>
      <c r="F38" s="39"/>
      <c r="G38" s="44"/>
      <c r="H38" s="38"/>
      <c r="I38" s="45"/>
      <c r="J38" s="38"/>
      <c r="K38" s="44"/>
      <c r="L38" s="33"/>
    </row>
    <row r="39" spans="1:12" ht="13.5" customHeight="1">
      <c r="A39" s="43"/>
      <c r="B39" s="38"/>
      <c r="C39" s="128"/>
      <c r="D39" s="38"/>
      <c r="E39" s="43"/>
      <c r="F39" s="39"/>
      <c r="G39" s="44"/>
      <c r="H39" s="38"/>
      <c r="I39" s="45"/>
      <c r="J39" s="38"/>
      <c r="K39" s="44"/>
      <c r="L39" s="33"/>
    </row>
    <row r="40" spans="1:12" ht="13.5" customHeight="1">
      <c r="A40" s="43"/>
      <c r="B40" s="128" t="s">
        <v>72</v>
      </c>
      <c r="C40" s="38"/>
      <c r="D40" s="38"/>
      <c r="E40" s="43"/>
      <c r="F40" s="39"/>
      <c r="G40" s="44"/>
      <c r="H40" s="38"/>
      <c r="I40" s="45"/>
      <c r="J40" s="38"/>
      <c r="K40" s="44"/>
      <c r="L40" s="33"/>
    </row>
    <row r="41" spans="1:12" ht="13.5" customHeight="1">
      <c r="A41" s="43"/>
      <c r="B41" s="38"/>
      <c r="C41" s="128" t="s">
        <v>73</v>
      </c>
      <c r="D41" s="38"/>
      <c r="E41" s="43"/>
      <c r="F41" s="39"/>
      <c r="G41" s="44"/>
      <c r="H41" s="38"/>
      <c r="I41" s="45"/>
      <c r="J41" s="38"/>
      <c r="K41" s="44"/>
      <c r="L41" s="33"/>
    </row>
    <row r="42" spans="1:12" ht="13.5" customHeight="1">
      <c r="A42" s="161"/>
      <c r="B42" s="127" t="s">
        <v>127</v>
      </c>
      <c r="C42" s="38"/>
      <c r="D42" s="38"/>
      <c r="E42" s="161">
        <v>1.07</v>
      </c>
      <c r="F42" s="162"/>
      <c r="G42" s="161">
        <v>0.86</v>
      </c>
      <c r="H42" s="162"/>
      <c r="I42" s="163">
        <v>2.72</v>
      </c>
      <c r="J42" s="162"/>
      <c r="K42" s="161">
        <v>4.98</v>
      </c>
      <c r="L42" s="33"/>
    </row>
    <row r="43" spans="1:12" ht="13.5" customHeight="1">
      <c r="A43" s="178"/>
      <c r="B43" s="127" t="s">
        <v>91</v>
      </c>
      <c r="C43" s="129"/>
      <c r="D43" s="129"/>
      <c r="E43" s="165">
        <v>1.04</v>
      </c>
      <c r="F43" s="140"/>
      <c r="G43" s="140" t="s">
        <v>4</v>
      </c>
      <c r="H43" s="140"/>
      <c r="I43" s="164">
        <v>2.69</v>
      </c>
      <c r="J43" s="140"/>
      <c r="K43" s="140" t="s">
        <v>4</v>
      </c>
      <c r="L43" s="31"/>
    </row>
    <row r="44" spans="1:14" ht="13.5" customHeight="1">
      <c r="A44" s="179"/>
      <c r="B44" s="38"/>
      <c r="C44" s="38"/>
      <c r="D44" s="130"/>
      <c r="E44" s="131"/>
      <c r="F44" s="131"/>
      <c r="G44" s="131"/>
      <c r="H44" s="131"/>
      <c r="I44" s="131"/>
      <c r="J44" s="131"/>
      <c r="K44" s="131"/>
      <c r="L44" s="34"/>
      <c r="M44" s="35"/>
      <c r="N44" s="35"/>
    </row>
    <row r="45" spans="1:11" ht="13.5" customHeight="1">
      <c r="A45" s="177"/>
      <c r="B45" s="38"/>
      <c r="C45" s="38"/>
      <c r="D45" s="38"/>
      <c r="E45" s="39"/>
      <c r="F45" s="39"/>
      <c r="G45" s="41"/>
      <c r="H45" s="38"/>
      <c r="I45" s="39"/>
      <c r="J45" s="38"/>
      <c r="K45" s="38"/>
    </row>
    <row r="46" spans="2:11" ht="13.5" customHeight="1">
      <c r="B46" s="141" t="s">
        <v>129</v>
      </c>
      <c r="C46" s="38"/>
      <c r="D46" s="38"/>
      <c r="E46" s="39"/>
      <c r="F46" s="39"/>
      <c r="G46" s="41"/>
      <c r="H46" s="38"/>
      <c r="I46" s="39"/>
      <c r="J46" s="38"/>
      <c r="K46" s="38"/>
    </row>
    <row r="47" spans="2:11" ht="9.75" customHeight="1">
      <c r="B47" s="38"/>
      <c r="C47" s="38"/>
      <c r="D47" s="38"/>
      <c r="E47" s="39"/>
      <c r="F47" s="39"/>
      <c r="G47" s="41"/>
      <c r="H47" s="38"/>
      <c r="I47" s="39"/>
      <c r="J47" s="38"/>
      <c r="K47" s="38"/>
    </row>
    <row r="48" spans="2:11" ht="13.5" customHeight="1">
      <c r="B48" s="37" t="s">
        <v>97</v>
      </c>
      <c r="C48" s="183" t="s">
        <v>142</v>
      </c>
      <c r="D48" s="184"/>
      <c r="E48" s="184"/>
      <c r="F48" s="184"/>
      <c r="G48" s="184"/>
      <c r="H48" s="184"/>
      <c r="I48" s="184"/>
      <c r="J48" s="184"/>
      <c r="K48" s="184"/>
    </row>
    <row r="49" spans="2:11" ht="13.5" customHeight="1">
      <c r="B49" s="37"/>
      <c r="C49" s="183"/>
      <c r="D49" s="184"/>
      <c r="E49" s="184"/>
      <c r="F49" s="184"/>
      <c r="G49" s="184"/>
      <c r="H49" s="184"/>
      <c r="I49" s="184"/>
      <c r="J49" s="184"/>
      <c r="K49" s="184"/>
    </row>
    <row r="50" spans="2:11" ht="13.5" customHeight="1">
      <c r="B50" s="37"/>
      <c r="C50" s="183"/>
      <c r="D50" s="184"/>
      <c r="E50" s="184"/>
      <c r="F50" s="184"/>
      <c r="G50" s="184"/>
      <c r="H50" s="184"/>
      <c r="I50" s="184"/>
      <c r="J50" s="184"/>
      <c r="K50" s="184"/>
    </row>
    <row r="51" spans="2:11" ht="13.5" customHeight="1">
      <c r="B51" s="37"/>
      <c r="C51" s="183"/>
      <c r="D51" s="184"/>
      <c r="E51" s="184"/>
      <c r="F51" s="184"/>
      <c r="G51" s="184"/>
      <c r="H51" s="184"/>
      <c r="I51" s="184"/>
      <c r="J51" s="184"/>
      <c r="K51" s="184"/>
    </row>
    <row r="52" spans="2:11" ht="13.5" customHeight="1">
      <c r="B52" s="37"/>
      <c r="C52" s="185"/>
      <c r="D52" s="185"/>
      <c r="E52" s="185"/>
      <c r="F52" s="185"/>
      <c r="G52" s="185"/>
      <c r="H52" s="185"/>
      <c r="I52" s="185"/>
      <c r="J52" s="185"/>
      <c r="K52" s="185"/>
    </row>
    <row r="53" spans="2:11" ht="13.5" customHeight="1">
      <c r="B53" s="37"/>
      <c r="C53" s="160"/>
      <c r="D53" s="160"/>
      <c r="E53" s="160"/>
      <c r="F53" s="160"/>
      <c r="G53" s="160"/>
      <c r="H53" s="160"/>
      <c r="I53" s="160"/>
      <c r="J53" s="160"/>
      <c r="K53" s="160"/>
    </row>
    <row r="54" spans="2:11" ht="13.5" customHeight="1">
      <c r="B54" s="37" t="s">
        <v>126</v>
      </c>
      <c r="C54" s="186" t="s">
        <v>150</v>
      </c>
      <c r="D54" s="187"/>
      <c r="E54" s="187"/>
      <c r="F54" s="187"/>
      <c r="G54" s="187"/>
      <c r="H54" s="187"/>
      <c r="I54" s="187"/>
      <c r="J54" s="187"/>
      <c r="K54" s="187"/>
    </row>
    <row r="55" spans="2:11" ht="13.5" customHeight="1">
      <c r="B55" s="37"/>
      <c r="C55" s="188"/>
      <c r="D55" s="188"/>
      <c r="E55" s="188"/>
      <c r="F55" s="188"/>
      <c r="G55" s="188"/>
      <c r="H55" s="188"/>
      <c r="I55" s="188"/>
      <c r="J55" s="188"/>
      <c r="K55" s="188"/>
    </row>
    <row r="56" spans="2:11" ht="13.5" customHeight="1">
      <c r="B56" s="37"/>
      <c r="C56" s="160"/>
      <c r="D56" s="160"/>
      <c r="E56" s="160"/>
      <c r="F56" s="160"/>
      <c r="G56" s="160"/>
      <c r="H56" s="160"/>
      <c r="I56" s="160"/>
      <c r="J56" s="160"/>
      <c r="K56" s="160"/>
    </row>
    <row r="57" spans="2:11" ht="13.5" customHeight="1">
      <c r="B57" s="180" t="s">
        <v>98</v>
      </c>
      <c r="C57" s="180"/>
      <c r="D57" s="180"/>
      <c r="E57" s="180"/>
      <c r="F57" s="180"/>
      <c r="G57" s="180"/>
      <c r="H57" s="180"/>
      <c r="I57" s="180"/>
      <c r="J57" s="180"/>
      <c r="K57" s="180"/>
    </row>
    <row r="58" spans="2:11" ht="13.5" customHeight="1">
      <c r="B58" s="180"/>
      <c r="C58" s="180"/>
      <c r="D58" s="180"/>
      <c r="E58" s="180"/>
      <c r="F58" s="180"/>
      <c r="G58" s="180"/>
      <c r="H58" s="180"/>
      <c r="I58" s="180"/>
      <c r="J58" s="180"/>
      <c r="K58" s="180"/>
    </row>
    <row r="59" spans="2:11" ht="13.5" customHeight="1">
      <c r="B59" s="180"/>
      <c r="C59" s="180"/>
      <c r="D59" s="180"/>
      <c r="E59" s="180"/>
      <c r="F59" s="180"/>
      <c r="G59" s="180"/>
      <c r="H59" s="180"/>
      <c r="I59" s="180"/>
      <c r="J59" s="180"/>
      <c r="K59" s="180"/>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row r="238" spans="2:11" ht="13.5" customHeight="1">
      <c r="B238" s="38"/>
      <c r="C238" s="38"/>
      <c r="D238" s="38"/>
      <c r="E238" s="39"/>
      <c r="F238" s="39"/>
      <c r="G238" s="41"/>
      <c r="H238" s="38"/>
      <c r="I238" s="39"/>
      <c r="J238" s="38"/>
      <c r="K238" s="38"/>
    </row>
    <row r="239" spans="2:11" ht="13.5" customHeight="1">
      <c r="B239" s="38"/>
      <c r="C239" s="38"/>
      <c r="D239" s="38"/>
      <c r="E239" s="39"/>
      <c r="F239" s="39"/>
      <c r="G239" s="41"/>
      <c r="H239" s="38"/>
      <c r="I239" s="39"/>
      <c r="J239" s="38"/>
      <c r="K239" s="38"/>
    </row>
    <row r="240" spans="2:11" ht="13.5" customHeight="1">
      <c r="B240" s="38"/>
      <c r="C240" s="38"/>
      <c r="D240" s="38"/>
      <c r="E240" s="39"/>
      <c r="F240" s="39"/>
      <c r="G240" s="41"/>
      <c r="H240" s="38"/>
      <c r="I240" s="39"/>
      <c r="J240" s="38"/>
      <c r="K240" s="38"/>
    </row>
    <row r="241" spans="2:11" ht="13.5" customHeight="1">
      <c r="B241" s="38"/>
      <c r="C241" s="38"/>
      <c r="D241" s="38"/>
      <c r="E241" s="39"/>
      <c r="F241" s="39"/>
      <c r="G241" s="41"/>
      <c r="H241" s="38"/>
      <c r="I241" s="39"/>
      <c r="J241" s="38"/>
      <c r="K241" s="38"/>
    </row>
    <row r="242" spans="2:11" ht="13.5" customHeight="1">
      <c r="B242" s="38"/>
      <c r="C242" s="38"/>
      <c r="D242" s="38"/>
      <c r="E242" s="39"/>
      <c r="F242" s="39"/>
      <c r="G242" s="41"/>
      <c r="H242" s="38"/>
      <c r="I242" s="39"/>
      <c r="J242" s="38"/>
      <c r="K242" s="38"/>
    </row>
    <row r="243" spans="2:11" ht="13.5" customHeight="1">
      <c r="B243" s="38"/>
      <c r="C243" s="38"/>
      <c r="D243" s="38"/>
      <c r="E243" s="39"/>
      <c r="F243" s="39"/>
      <c r="G243" s="41"/>
      <c r="H243" s="38"/>
      <c r="I243" s="39"/>
      <c r="J243" s="38"/>
      <c r="K243" s="38"/>
    </row>
    <row r="244" spans="2:11" ht="13.5" customHeight="1">
      <c r="B244" s="38"/>
      <c r="C244" s="38"/>
      <c r="D244" s="38"/>
      <c r="E244" s="39"/>
      <c r="F244" s="39"/>
      <c r="G244" s="41"/>
      <c r="H244" s="38"/>
      <c r="I244" s="39"/>
      <c r="J244" s="38"/>
      <c r="K244" s="38"/>
    </row>
    <row r="245" spans="2:11" ht="13.5" customHeight="1">
      <c r="B245" s="38"/>
      <c r="C245" s="38"/>
      <c r="D245" s="38"/>
      <c r="E245" s="39"/>
      <c r="F245" s="39"/>
      <c r="G245" s="41"/>
      <c r="H245" s="38"/>
      <c r="I245" s="39"/>
      <c r="J245" s="38"/>
      <c r="K245" s="38"/>
    </row>
    <row r="246" spans="2:11" ht="13.5" customHeight="1">
      <c r="B246" s="38"/>
      <c r="C246" s="38"/>
      <c r="D246" s="38"/>
      <c r="E246" s="39"/>
      <c r="F246" s="39"/>
      <c r="G246" s="41"/>
      <c r="H246" s="38"/>
      <c r="I246" s="39"/>
      <c r="J246" s="38"/>
      <c r="K246" s="38"/>
    </row>
    <row r="247" spans="2:11" ht="13.5" customHeight="1">
      <c r="B247" s="38"/>
      <c r="C247" s="38"/>
      <c r="D247" s="38"/>
      <c r="E247" s="39"/>
      <c r="F247" s="39"/>
      <c r="G247" s="41"/>
      <c r="H247" s="38"/>
      <c r="I247" s="39"/>
      <c r="J247" s="38"/>
      <c r="K247" s="38"/>
    </row>
    <row r="248" spans="2:11" ht="13.5" customHeight="1">
      <c r="B248" s="38"/>
      <c r="C248" s="38"/>
      <c r="D248" s="38"/>
      <c r="E248" s="39"/>
      <c r="F248" s="39"/>
      <c r="G248" s="41"/>
      <c r="H248" s="38"/>
      <c r="I248" s="39"/>
      <c r="J248" s="38"/>
      <c r="K248" s="38"/>
    </row>
    <row r="249" spans="2:11" ht="13.5" customHeight="1">
      <c r="B249" s="38"/>
      <c r="C249" s="38"/>
      <c r="D249" s="38"/>
      <c r="E249" s="39"/>
      <c r="F249" s="39"/>
      <c r="G249" s="41"/>
      <c r="H249" s="38"/>
      <c r="I249" s="39"/>
      <c r="J249" s="38"/>
      <c r="K249" s="38"/>
    </row>
    <row r="250" spans="2:11" ht="13.5" customHeight="1">
      <c r="B250" s="38"/>
      <c r="C250" s="38"/>
      <c r="D250" s="38"/>
      <c r="E250" s="39"/>
      <c r="F250" s="39"/>
      <c r="G250" s="41"/>
      <c r="H250" s="38"/>
      <c r="I250" s="39"/>
      <c r="J250" s="38"/>
      <c r="K250" s="38"/>
    </row>
    <row r="251" spans="2:11" ht="13.5" customHeight="1">
      <c r="B251" s="38"/>
      <c r="C251" s="38"/>
      <c r="D251" s="38"/>
      <c r="E251" s="39"/>
      <c r="F251" s="39"/>
      <c r="G251" s="41"/>
      <c r="H251" s="38"/>
      <c r="I251" s="39"/>
      <c r="J251" s="38"/>
      <c r="K251" s="38"/>
    </row>
  </sheetData>
  <mergeCells count="5">
    <mergeCell ref="E7:G7"/>
    <mergeCell ref="I7:K7"/>
    <mergeCell ref="C48:K52"/>
    <mergeCell ref="B57:K59"/>
    <mergeCell ref="C54:K55"/>
  </mergeCells>
  <printOptions horizontalCentered="1"/>
  <pageMargins left="0.75" right="0.5" top="0.5" bottom="0.5" header="0" footer="0.5"/>
  <pageSetup fitToHeight="1" fitToWidth="1" horizontalDpi="600" verticalDpi="600" orientation="portrait" paperSize="9" scale="92"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9"/>
  <sheetViews>
    <sheetView zoomScaleSheetLayoutView="100" workbookViewId="0" topLeftCell="E43">
      <selection activeCell="X59" sqref="X59"/>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16" ht="15.75">
      <c r="A1" s="17" t="s">
        <v>37</v>
      </c>
      <c r="P1" s="78"/>
    </row>
    <row r="2" spans="1:16" ht="15">
      <c r="A2" s="18" t="s">
        <v>0</v>
      </c>
      <c r="P2" s="49"/>
    </row>
    <row r="3" ht="15">
      <c r="A3" s="21" t="s">
        <v>74</v>
      </c>
    </row>
    <row r="4" ht="15">
      <c r="A4" s="17" t="s">
        <v>139</v>
      </c>
    </row>
    <row r="5" spans="1:20" ht="15">
      <c r="A5" s="17"/>
      <c r="R5" s="146" t="s">
        <v>148</v>
      </c>
      <c r="T5" s="146" t="s">
        <v>14</v>
      </c>
    </row>
    <row r="6" spans="1:20" ht="15">
      <c r="A6" s="17"/>
      <c r="H6" s="174" t="s">
        <v>156</v>
      </c>
      <c r="R6" s="146" t="s">
        <v>149</v>
      </c>
      <c r="T6" s="146" t="s">
        <v>99</v>
      </c>
    </row>
    <row r="7" spans="1:16" ht="14.25">
      <c r="A7" s="142"/>
      <c r="B7" s="142"/>
      <c r="C7" s="142"/>
      <c r="D7" s="142"/>
      <c r="E7" s="142"/>
      <c r="F7" s="143"/>
      <c r="G7" s="144"/>
      <c r="H7" s="189" t="s">
        <v>51</v>
      </c>
      <c r="I7" s="189"/>
      <c r="J7" s="189"/>
      <c r="K7" s="189"/>
      <c r="L7" s="189"/>
      <c r="M7" s="144"/>
      <c r="N7" s="144" t="s">
        <v>20</v>
      </c>
      <c r="O7" s="144"/>
      <c r="P7" s="143"/>
    </row>
    <row r="8" spans="1:16" ht="14.25">
      <c r="A8" s="142"/>
      <c r="B8" s="142"/>
      <c r="C8" s="142"/>
      <c r="D8" s="142"/>
      <c r="E8" s="142"/>
      <c r="F8" s="145"/>
      <c r="G8" s="145"/>
      <c r="H8" s="145"/>
      <c r="I8" s="120"/>
      <c r="J8" s="120"/>
      <c r="K8" s="120"/>
      <c r="L8" s="120" t="s">
        <v>99</v>
      </c>
      <c r="M8" s="120"/>
      <c r="O8" s="146"/>
      <c r="P8" s="146"/>
    </row>
    <row r="9" spans="1:15" ht="14.25">
      <c r="A9" s="142"/>
      <c r="B9" s="142"/>
      <c r="C9" s="142"/>
      <c r="D9" s="142"/>
      <c r="E9" s="142"/>
      <c r="F9" s="120" t="s">
        <v>25</v>
      </c>
      <c r="G9" s="120"/>
      <c r="H9" s="120" t="s">
        <v>25</v>
      </c>
      <c r="I9" s="146"/>
      <c r="J9" s="146" t="s">
        <v>119</v>
      </c>
      <c r="K9" s="146"/>
      <c r="L9" s="146" t="s">
        <v>100</v>
      </c>
      <c r="M9" s="146"/>
      <c r="N9" s="146" t="s">
        <v>26</v>
      </c>
      <c r="O9" s="146"/>
    </row>
    <row r="10" spans="1:20" ht="14.25">
      <c r="A10" s="142"/>
      <c r="B10" s="142"/>
      <c r="C10" s="142"/>
      <c r="D10" s="142"/>
      <c r="E10" s="143" t="s">
        <v>115</v>
      </c>
      <c r="F10" s="146" t="s">
        <v>15</v>
      </c>
      <c r="G10" s="146"/>
      <c r="H10" s="146" t="s">
        <v>40</v>
      </c>
      <c r="I10" s="146"/>
      <c r="J10" s="146" t="s">
        <v>52</v>
      </c>
      <c r="K10" s="146"/>
      <c r="L10" s="146" t="s">
        <v>52</v>
      </c>
      <c r="M10" s="146"/>
      <c r="N10" s="146" t="s">
        <v>28</v>
      </c>
      <c r="O10" s="146"/>
      <c r="P10" s="146" t="s">
        <v>14</v>
      </c>
      <c r="R10" s="146"/>
      <c r="T10" s="146"/>
    </row>
    <row r="11" spans="1:20" ht="14.25">
      <c r="A11" s="142"/>
      <c r="B11" s="142"/>
      <c r="C11" s="142"/>
      <c r="D11" s="142"/>
      <c r="E11" s="142"/>
      <c r="F11" s="120" t="s">
        <v>2</v>
      </c>
      <c r="G11" s="120"/>
      <c r="H11" s="120" t="s">
        <v>2</v>
      </c>
      <c r="I11" s="120"/>
      <c r="J11" s="120" t="s">
        <v>2</v>
      </c>
      <c r="K11" s="120"/>
      <c r="L11" s="120" t="s">
        <v>2</v>
      </c>
      <c r="M11" s="120"/>
      <c r="N11" s="120" t="s">
        <v>2</v>
      </c>
      <c r="O11" s="120"/>
      <c r="P11" s="120" t="s">
        <v>2</v>
      </c>
      <c r="R11" s="120" t="s">
        <v>2</v>
      </c>
      <c r="T11" s="120" t="s">
        <v>2</v>
      </c>
    </row>
    <row r="12" spans="1:20" ht="14.25">
      <c r="A12" s="142"/>
      <c r="B12" s="142"/>
      <c r="C12" s="142"/>
      <c r="D12" s="142"/>
      <c r="E12" s="142"/>
      <c r="F12" s="142"/>
      <c r="G12" s="147"/>
      <c r="H12" s="147"/>
      <c r="I12" s="147"/>
      <c r="J12" s="147"/>
      <c r="K12" s="147"/>
      <c r="L12" s="147"/>
      <c r="M12" s="147"/>
      <c r="N12" s="142"/>
      <c r="O12" s="142"/>
      <c r="P12" s="142"/>
      <c r="R12" s="142"/>
      <c r="T12" s="142"/>
    </row>
    <row r="13" spans="1:20" ht="13.5" customHeight="1">
      <c r="A13" s="142" t="s">
        <v>101</v>
      </c>
      <c r="B13" s="142"/>
      <c r="C13" s="142"/>
      <c r="D13" s="142"/>
      <c r="E13" s="142"/>
      <c r="F13" s="152" t="s">
        <v>108</v>
      </c>
      <c r="G13" s="71"/>
      <c r="H13" s="71">
        <v>0</v>
      </c>
      <c r="I13" s="71"/>
      <c r="J13" s="71">
        <v>0</v>
      </c>
      <c r="K13" s="71"/>
      <c r="L13" s="71">
        <v>0</v>
      </c>
      <c r="M13" s="71"/>
      <c r="N13" s="149">
        <v>-7</v>
      </c>
      <c r="O13" s="149"/>
      <c r="P13" s="149">
        <f>+N13</f>
        <v>-7</v>
      </c>
      <c r="R13" s="149">
        <v>0</v>
      </c>
      <c r="T13" s="149">
        <f>SUM(P13:R13)</f>
        <v>-7</v>
      </c>
    </row>
    <row r="14" spans="1:20" ht="9.75" customHeight="1">
      <c r="A14" s="142"/>
      <c r="B14" s="142"/>
      <c r="C14" s="142"/>
      <c r="D14" s="142"/>
      <c r="E14" s="142"/>
      <c r="F14" s="149"/>
      <c r="G14" s="71"/>
      <c r="H14" s="71"/>
      <c r="I14" s="71"/>
      <c r="J14" s="71"/>
      <c r="K14" s="71"/>
      <c r="L14" s="71"/>
      <c r="M14" s="71"/>
      <c r="N14" s="149"/>
      <c r="O14" s="149"/>
      <c r="P14" s="149"/>
      <c r="R14" s="149"/>
      <c r="T14" s="149"/>
    </row>
    <row r="15" spans="1:20" ht="13.5" customHeight="1">
      <c r="A15" s="142" t="s">
        <v>102</v>
      </c>
      <c r="B15" s="142"/>
      <c r="C15" s="142"/>
      <c r="D15" s="142"/>
      <c r="E15" s="142"/>
      <c r="F15" s="149"/>
      <c r="G15" s="71"/>
      <c r="H15" s="71"/>
      <c r="I15" s="71"/>
      <c r="J15" s="71"/>
      <c r="K15" s="71"/>
      <c r="L15" s="71"/>
      <c r="M15" s="71"/>
      <c r="N15" s="149"/>
      <c r="O15" s="149"/>
      <c r="P15" s="149"/>
      <c r="R15" s="149"/>
      <c r="T15" s="149"/>
    </row>
    <row r="16" spans="1:20" ht="13.5" customHeight="1">
      <c r="A16" s="151" t="s">
        <v>103</v>
      </c>
      <c r="B16" s="142"/>
      <c r="C16" s="142"/>
      <c r="D16" s="142"/>
      <c r="E16" s="142"/>
      <c r="F16" s="149">
        <v>11500</v>
      </c>
      <c r="G16" s="71"/>
      <c r="H16" s="71">
        <v>0</v>
      </c>
      <c r="I16" s="71"/>
      <c r="J16" s="71">
        <v>0</v>
      </c>
      <c r="K16" s="71"/>
      <c r="L16" s="71">
        <v>0</v>
      </c>
      <c r="M16" s="71"/>
      <c r="N16" s="149">
        <v>0</v>
      </c>
      <c r="O16" s="149"/>
      <c r="P16" s="149">
        <f>SUM(F16:N16)</f>
        <v>11500</v>
      </c>
      <c r="R16" s="149">
        <v>0</v>
      </c>
      <c r="T16" s="149">
        <f>SUM(P16:R16)</f>
        <v>11500</v>
      </c>
    </row>
    <row r="17" spans="1:20" ht="13.5" customHeight="1">
      <c r="A17" s="151" t="s">
        <v>104</v>
      </c>
      <c r="B17" s="142"/>
      <c r="C17" s="142"/>
      <c r="D17" s="142"/>
      <c r="E17" s="142"/>
      <c r="F17" s="149">
        <v>3700</v>
      </c>
      <c r="G17" s="71"/>
      <c r="H17" s="71">
        <v>10730</v>
      </c>
      <c r="I17" s="71"/>
      <c r="J17" s="71">
        <v>0</v>
      </c>
      <c r="K17" s="71"/>
      <c r="L17" s="71">
        <v>0</v>
      </c>
      <c r="M17" s="71"/>
      <c r="N17" s="149">
        <v>0</v>
      </c>
      <c r="O17" s="149"/>
      <c r="P17" s="149">
        <f>SUM(F17:N17)</f>
        <v>14430</v>
      </c>
      <c r="R17" s="149">
        <v>0</v>
      </c>
      <c r="T17" s="149">
        <f>SUM(P17:R17)</f>
        <v>14430</v>
      </c>
    </row>
    <row r="18" spans="1:20" ht="9.75" customHeight="1">
      <c r="A18" s="142"/>
      <c r="B18" s="142"/>
      <c r="C18" s="142"/>
      <c r="D18" s="142"/>
      <c r="E18" s="142"/>
      <c r="F18" s="149"/>
      <c r="G18" s="71"/>
      <c r="H18" s="71"/>
      <c r="I18" s="71"/>
      <c r="J18" s="71"/>
      <c r="K18" s="71"/>
      <c r="L18" s="71"/>
      <c r="M18" s="71"/>
      <c r="N18" s="149"/>
      <c r="O18" s="149"/>
      <c r="P18" s="149"/>
      <c r="R18" s="149"/>
      <c r="T18" s="149"/>
    </row>
    <row r="19" spans="1:20" ht="13.5" customHeight="1">
      <c r="A19" s="142" t="s">
        <v>105</v>
      </c>
      <c r="B19" s="142"/>
      <c r="C19" s="142"/>
      <c r="D19" s="142"/>
      <c r="E19" s="142"/>
      <c r="F19" s="149"/>
      <c r="G19" s="71"/>
      <c r="H19" s="71"/>
      <c r="I19" s="71"/>
      <c r="J19" s="71"/>
      <c r="K19" s="71"/>
      <c r="L19" s="71"/>
      <c r="M19" s="71"/>
      <c r="N19" s="149"/>
      <c r="O19" s="149"/>
      <c r="P19" s="149"/>
      <c r="R19" s="149"/>
      <c r="T19" s="149"/>
    </row>
    <row r="20" spans="1:20" ht="13.5" customHeight="1">
      <c r="A20" s="142" t="s">
        <v>106</v>
      </c>
      <c r="B20" s="142"/>
      <c r="C20" s="142"/>
      <c r="D20" s="142"/>
      <c r="E20" s="142"/>
      <c r="F20" s="149"/>
      <c r="G20" s="71"/>
      <c r="H20" s="71"/>
      <c r="I20" s="71"/>
      <c r="J20" s="71"/>
      <c r="K20" s="71"/>
      <c r="L20" s="71"/>
      <c r="M20" s="71"/>
      <c r="N20" s="149"/>
      <c r="O20" s="149"/>
      <c r="P20" s="149"/>
      <c r="R20" s="149"/>
      <c r="T20" s="149"/>
    </row>
    <row r="21" spans="1:20" ht="13.5" customHeight="1">
      <c r="A21" s="142" t="s">
        <v>107</v>
      </c>
      <c r="B21" s="142"/>
      <c r="C21" s="142"/>
      <c r="D21" s="142"/>
      <c r="E21" s="142"/>
      <c r="F21" s="149">
        <v>0</v>
      </c>
      <c r="G21" s="71"/>
      <c r="H21" s="71">
        <v>0</v>
      </c>
      <c r="I21" s="71"/>
      <c r="J21" s="71">
        <v>-3</v>
      </c>
      <c r="K21" s="71"/>
      <c r="L21" s="71">
        <v>0</v>
      </c>
      <c r="M21" s="71"/>
      <c r="N21" s="149">
        <v>0</v>
      </c>
      <c r="O21" s="149"/>
      <c r="P21" s="149">
        <f>SUM(F21:N21)</f>
        <v>-3</v>
      </c>
      <c r="R21" s="149">
        <v>0</v>
      </c>
      <c r="T21" s="149">
        <f>SUM(P21:R21)</f>
        <v>-3</v>
      </c>
    </row>
    <row r="22" spans="1:20" ht="9.75" customHeight="1">
      <c r="A22" s="142"/>
      <c r="B22" s="142"/>
      <c r="C22" s="142"/>
      <c r="D22" s="142"/>
      <c r="E22" s="142"/>
      <c r="F22" s="149"/>
      <c r="G22" s="71"/>
      <c r="H22" s="71"/>
      <c r="I22" s="71"/>
      <c r="J22" s="71"/>
      <c r="K22" s="71"/>
      <c r="L22" s="71"/>
      <c r="M22" s="71"/>
      <c r="N22" s="149"/>
      <c r="O22" s="149"/>
      <c r="P22" s="149"/>
      <c r="R22" s="149"/>
      <c r="T22" s="149"/>
    </row>
    <row r="23" spans="1:20" ht="13.5" customHeight="1">
      <c r="A23" s="142" t="s">
        <v>120</v>
      </c>
      <c r="B23" s="142"/>
      <c r="C23" s="142"/>
      <c r="D23" s="142"/>
      <c r="E23" s="142"/>
      <c r="F23" s="71">
        <v>0</v>
      </c>
      <c r="G23" s="71"/>
      <c r="H23" s="71">
        <v>-1698</v>
      </c>
      <c r="I23" s="71"/>
      <c r="J23" s="71">
        <v>0</v>
      </c>
      <c r="K23" s="71"/>
      <c r="L23" s="71">
        <v>0</v>
      </c>
      <c r="M23" s="71"/>
      <c r="N23" s="71">
        <v>0</v>
      </c>
      <c r="O23" s="71"/>
      <c r="P23" s="71">
        <f>SUM(F23:N23)</f>
        <v>-1698</v>
      </c>
      <c r="Q23" s="166"/>
      <c r="R23" s="71">
        <v>0</v>
      </c>
      <c r="T23" s="149">
        <f>SUM(P23:R23)</f>
        <v>-1698</v>
      </c>
    </row>
    <row r="24" spans="1:20" ht="9.75" customHeight="1">
      <c r="A24" s="142"/>
      <c r="B24" s="142"/>
      <c r="C24" s="142"/>
      <c r="D24" s="142"/>
      <c r="E24" s="142"/>
      <c r="F24" s="71"/>
      <c r="G24" s="71"/>
      <c r="H24" s="71"/>
      <c r="I24" s="71"/>
      <c r="J24" s="71"/>
      <c r="K24" s="71"/>
      <c r="L24" s="71"/>
      <c r="M24" s="71"/>
      <c r="N24" s="71"/>
      <c r="O24" s="71"/>
      <c r="P24" s="71"/>
      <c r="Q24" s="166"/>
      <c r="R24" s="71"/>
      <c r="T24" s="71"/>
    </row>
    <row r="25" spans="1:20" ht="13.5" customHeight="1">
      <c r="A25" s="142" t="s">
        <v>92</v>
      </c>
      <c r="B25" s="142"/>
      <c r="C25" s="142"/>
      <c r="D25" s="142"/>
      <c r="E25" s="142"/>
      <c r="F25" s="149">
        <v>0</v>
      </c>
      <c r="G25" s="71"/>
      <c r="H25" s="71">
        <v>0</v>
      </c>
      <c r="I25" s="71"/>
      <c r="J25" s="71">
        <v>0</v>
      </c>
      <c r="K25" s="71"/>
      <c r="L25" s="71">
        <v>0</v>
      </c>
      <c r="M25" s="71"/>
      <c r="N25" s="149">
        <v>4714</v>
      </c>
      <c r="O25" s="149"/>
      <c r="P25" s="71">
        <f>SUM(F25:N25)</f>
        <v>4714</v>
      </c>
      <c r="R25" s="71">
        <v>0</v>
      </c>
      <c r="T25" s="149">
        <f>SUM(P25:R25)</f>
        <v>4714</v>
      </c>
    </row>
    <row r="26" spans="1:20" ht="9.75" customHeight="1">
      <c r="A26" s="142"/>
      <c r="B26" s="142"/>
      <c r="C26" s="142"/>
      <c r="D26" s="142"/>
      <c r="E26" s="142"/>
      <c r="F26" s="70"/>
      <c r="G26" s="70"/>
      <c r="H26" s="70"/>
      <c r="I26" s="70"/>
      <c r="J26" s="70"/>
      <c r="K26" s="70"/>
      <c r="L26" s="70"/>
      <c r="M26" s="70"/>
      <c r="N26" s="70"/>
      <c r="O26" s="70"/>
      <c r="P26" s="70"/>
      <c r="Q26" s="168"/>
      <c r="R26" s="70"/>
      <c r="S26" s="168"/>
      <c r="T26" s="70"/>
    </row>
    <row r="27" spans="1:20" ht="15" thickBot="1">
      <c r="A27" s="142" t="s">
        <v>147</v>
      </c>
      <c r="B27" s="142"/>
      <c r="C27" s="142"/>
      <c r="D27" s="142"/>
      <c r="E27" s="142"/>
      <c r="F27" s="153">
        <f>SUM(F12:F26)</f>
        <v>15200</v>
      </c>
      <c r="G27" s="153"/>
      <c r="H27" s="153">
        <f>SUM(H12:H26)</f>
        <v>9032</v>
      </c>
      <c r="I27" s="153"/>
      <c r="J27" s="153">
        <f>SUM(J12:J26)</f>
        <v>-3</v>
      </c>
      <c r="K27" s="153"/>
      <c r="L27" s="153">
        <f>SUM(L12:L26)</f>
        <v>0</v>
      </c>
      <c r="M27" s="153"/>
      <c r="N27" s="153">
        <f>SUM(N12:N26)</f>
        <v>4707</v>
      </c>
      <c r="O27" s="153"/>
      <c r="P27" s="153">
        <f>SUM(P12:P26)</f>
        <v>28936</v>
      </c>
      <c r="Q27" s="169"/>
      <c r="R27" s="153">
        <f>SUM(R12:R26)</f>
        <v>0</v>
      </c>
      <c r="S27" s="169"/>
      <c r="T27" s="153">
        <f>SUM(T12:T26)</f>
        <v>28936</v>
      </c>
    </row>
    <row r="28" spans="1:16" ht="15" thickTop="1">
      <c r="A28" s="142"/>
      <c r="B28" s="142"/>
      <c r="C28" s="142"/>
      <c r="D28" s="142"/>
      <c r="E28" s="142"/>
      <c r="F28" s="149"/>
      <c r="G28" s="71"/>
      <c r="H28" s="71"/>
      <c r="I28" s="71"/>
      <c r="J28" s="71"/>
      <c r="K28" s="71"/>
      <c r="L28" s="71"/>
      <c r="M28" s="71"/>
      <c r="N28" s="149"/>
      <c r="O28" s="149"/>
      <c r="P28" s="149"/>
    </row>
    <row r="29" spans="1:16" ht="13.5" customHeight="1">
      <c r="A29" s="143" t="s">
        <v>109</v>
      </c>
      <c r="B29" s="142"/>
      <c r="C29" s="142"/>
      <c r="D29" s="142"/>
      <c r="E29" s="142"/>
      <c r="F29" s="148"/>
      <c r="G29" s="71"/>
      <c r="H29" s="71"/>
      <c r="I29" s="71"/>
      <c r="J29" s="71"/>
      <c r="K29" s="71"/>
      <c r="L29" s="71"/>
      <c r="M29" s="71"/>
      <c r="N29" s="149"/>
      <c r="O29" s="149"/>
      <c r="P29" s="149"/>
    </row>
    <row r="30" spans="1:20" ht="13.5" customHeight="1">
      <c r="A30" s="151" t="s">
        <v>110</v>
      </c>
      <c r="B30" s="142"/>
      <c r="C30" s="142"/>
      <c r="D30" s="142"/>
      <c r="E30" s="142"/>
      <c r="F30" s="148">
        <v>15200</v>
      </c>
      <c r="G30" s="71"/>
      <c r="H30" s="148">
        <v>9032</v>
      </c>
      <c r="I30" s="71"/>
      <c r="J30" s="148">
        <v>7</v>
      </c>
      <c r="K30" s="71"/>
      <c r="L30" s="148">
        <v>0</v>
      </c>
      <c r="M30" s="71"/>
      <c r="N30" s="148">
        <v>5742</v>
      </c>
      <c r="O30" s="149"/>
      <c r="P30" s="148">
        <f>SUM(F30:N30)</f>
        <v>29981</v>
      </c>
      <c r="R30" s="149">
        <v>0</v>
      </c>
      <c r="T30" s="149">
        <f>SUM(P30:R30)</f>
        <v>29981</v>
      </c>
    </row>
    <row r="31" spans="1:16" ht="13.5" customHeight="1">
      <c r="A31" s="151" t="s">
        <v>111</v>
      </c>
      <c r="B31" s="142"/>
      <c r="C31" s="142"/>
      <c r="D31" s="142"/>
      <c r="E31" s="142"/>
      <c r="F31" s="149"/>
      <c r="G31" s="71"/>
      <c r="H31" s="71"/>
      <c r="I31" s="71"/>
      <c r="J31" s="71"/>
      <c r="K31" s="71"/>
      <c r="L31" s="71"/>
      <c r="M31" s="71"/>
      <c r="N31" s="149"/>
      <c r="O31" s="71"/>
      <c r="P31" s="149"/>
    </row>
    <row r="32" spans="1:20" ht="13.5" customHeight="1">
      <c r="A32" s="142"/>
      <c r="B32" s="150" t="s">
        <v>112</v>
      </c>
      <c r="C32" s="150"/>
      <c r="D32" s="150"/>
      <c r="E32" s="171" t="s">
        <v>128</v>
      </c>
      <c r="F32" s="70">
        <v>0</v>
      </c>
      <c r="G32" s="70"/>
      <c r="H32" s="70">
        <v>0</v>
      </c>
      <c r="I32" s="70"/>
      <c r="J32" s="70">
        <v>0</v>
      </c>
      <c r="K32" s="70"/>
      <c r="L32" s="70">
        <v>139</v>
      </c>
      <c r="M32" s="70"/>
      <c r="N32" s="70">
        <v>-139</v>
      </c>
      <c r="O32" s="70"/>
      <c r="P32" s="70">
        <f>SUM(F32:N32)</f>
        <v>0</v>
      </c>
      <c r="Q32" s="168"/>
      <c r="R32" s="70">
        <v>0</v>
      </c>
      <c r="S32" s="168"/>
      <c r="T32" s="70">
        <f>SUM(P32:R32)</f>
        <v>0</v>
      </c>
    </row>
    <row r="33" spans="1:16" ht="9.75" customHeight="1">
      <c r="A33" s="142"/>
      <c r="B33" s="142"/>
      <c r="C33" s="142"/>
      <c r="D33" s="142"/>
      <c r="E33" s="142"/>
      <c r="F33" s="71"/>
      <c r="G33" s="71"/>
      <c r="H33" s="71"/>
      <c r="I33" s="71"/>
      <c r="J33" s="71"/>
      <c r="K33" s="71"/>
      <c r="L33" s="71"/>
      <c r="M33" s="71"/>
      <c r="N33" s="71"/>
      <c r="O33" s="71"/>
      <c r="P33" s="71"/>
    </row>
    <row r="34" spans="1:20" ht="13.5" customHeight="1">
      <c r="A34" s="143" t="s">
        <v>113</v>
      </c>
      <c r="B34" s="142"/>
      <c r="C34" s="142"/>
      <c r="D34" s="142"/>
      <c r="E34" s="142"/>
      <c r="F34" s="71">
        <f>SUM(F29:F33)</f>
        <v>15200</v>
      </c>
      <c r="G34" s="71"/>
      <c r="H34" s="71">
        <f>SUM(H29:H33)</f>
        <v>9032</v>
      </c>
      <c r="I34" s="71"/>
      <c r="J34" s="71">
        <f>SUM(J29:J33)</f>
        <v>7</v>
      </c>
      <c r="K34" s="71"/>
      <c r="L34" s="71">
        <f>SUM(L29:L33)</f>
        <v>139</v>
      </c>
      <c r="M34" s="71"/>
      <c r="N34" s="71">
        <f>SUM(N29:N33)</f>
        <v>5603</v>
      </c>
      <c r="O34" s="71"/>
      <c r="P34" s="71">
        <f>SUM(P29:P33)</f>
        <v>29981</v>
      </c>
      <c r="R34" s="71">
        <f>SUM(R29:R33)</f>
        <v>0</v>
      </c>
      <c r="T34" s="71">
        <f>SUM(T29:T33)</f>
        <v>29981</v>
      </c>
    </row>
    <row r="35" spans="1:16" ht="9.75" customHeight="1">
      <c r="A35" s="142"/>
      <c r="B35" s="142"/>
      <c r="C35" s="142"/>
      <c r="D35" s="142"/>
      <c r="E35" s="142"/>
      <c r="F35" s="71"/>
      <c r="G35" s="71"/>
      <c r="H35" s="71"/>
      <c r="I35" s="71"/>
      <c r="J35" s="71"/>
      <c r="K35" s="71"/>
      <c r="L35" s="71"/>
      <c r="M35" s="71"/>
      <c r="N35" s="71"/>
      <c r="O35" s="71"/>
      <c r="P35" s="71"/>
    </row>
    <row r="36" spans="1:20" ht="13.5" customHeight="1">
      <c r="A36" s="142" t="s">
        <v>152</v>
      </c>
      <c r="B36" s="142"/>
      <c r="C36" s="142"/>
      <c r="D36" s="142"/>
      <c r="E36" s="142"/>
      <c r="F36" s="71">
        <v>1</v>
      </c>
      <c r="G36" s="71"/>
      <c r="H36" s="71">
        <v>3</v>
      </c>
      <c r="I36" s="71"/>
      <c r="J36" s="71">
        <v>0</v>
      </c>
      <c r="K36" s="71"/>
      <c r="L36" s="71">
        <v>0</v>
      </c>
      <c r="M36" s="71"/>
      <c r="N36" s="71">
        <v>0</v>
      </c>
      <c r="O36" s="71"/>
      <c r="P36" s="149">
        <f>SUM(F36:N36)</f>
        <v>4</v>
      </c>
      <c r="Q36" s="172"/>
      <c r="R36" s="172">
        <v>0</v>
      </c>
      <c r="S36" s="172"/>
      <c r="T36" s="149">
        <f>SUM(P36:R36)</f>
        <v>4</v>
      </c>
    </row>
    <row r="37" spans="1:20" ht="9.75" customHeight="1">
      <c r="A37" s="142"/>
      <c r="B37" s="142"/>
      <c r="C37" s="142"/>
      <c r="D37" s="142"/>
      <c r="E37" s="142"/>
      <c r="F37" s="71"/>
      <c r="G37" s="71"/>
      <c r="H37" s="71"/>
      <c r="I37" s="71"/>
      <c r="J37" s="71"/>
      <c r="K37" s="71"/>
      <c r="L37" s="71"/>
      <c r="M37" s="71"/>
      <c r="N37" s="71"/>
      <c r="O37" s="71"/>
      <c r="P37" s="71"/>
      <c r="Q37" s="172"/>
      <c r="R37" s="172"/>
      <c r="S37" s="172"/>
      <c r="T37" s="172"/>
    </row>
    <row r="38" spans="1:16" ht="13.5" customHeight="1">
      <c r="A38" s="142" t="s">
        <v>105</v>
      </c>
      <c r="B38" s="142"/>
      <c r="C38" s="142"/>
      <c r="D38" s="142"/>
      <c r="E38" s="142"/>
      <c r="F38" s="71"/>
      <c r="G38" s="71"/>
      <c r="H38" s="71"/>
      <c r="I38" s="71"/>
      <c r="J38" s="71"/>
      <c r="K38" s="71"/>
      <c r="L38" s="71"/>
      <c r="M38" s="71"/>
      <c r="N38" s="71"/>
      <c r="O38" s="71"/>
      <c r="P38" s="71"/>
    </row>
    <row r="39" spans="1:16" ht="13.5" customHeight="1">
      <c r="A39" s="142" t="s">
        <v>106</v>
      </c>
      <c r="B39" s="142"/>
      <c r="C39" s="142"/>
      <c r="D39" s="142"/>
      <c r="E39" s="142"/>
      <c r="F39" s="71"/>
      <c r="G39" s="71"/>
      <c r="H39" s="71"/>
      <c r="I39" s="71"/>
      <c r="J39" s="71"/>
      <c r="K39" s="71"/>
      <c r="L39" s="71"/>
      <c r="M39" s="71"/>
      <c r="N39" s="71"/>
      <c r="O39" s="71"/>
      <c r="P39" s="71"/>
    </row>
    <row r="40" spans="1:20" ht="13.5" customHeight="1">
      <c r="A40" s="142" t="s">
        <v>107</v>
      </c>
      <c r="B40" s="142"/>
      <c r="C40" s="142"/>
      <c r="D40" s="142"/>
      <c r="E40" s="142"/>
      <c r="F40" s="149">
        <v>0</v>
      </c>
      <c r="G40" s="71"/>
      <c r="H40" s="71">
        <v>0</v>
      </c>
      <c r="I40" s="71"/>
      <c r="J40" s="71">
        <v>8</v>
      </c>
      <c r="K40" s="71"/>
      <c r="L40" s="71">
        <v>0</v>
      </c>
      <c r="M40" s="71"/>
      <c r="N40" s="149">
        <v>0</v>
      </c>
      <c r="O40" s="71"/>
      <c r="P40" s="149">
        <f>SUM(F40:N40)</f>
        <v>8</v>
      </c>
      <c r="R40" s="149">
        <v>0</v>
      </c>
      <c r="T40" s="149">
        <f>SUM(P40:R40)</f>
        <v>8</v>
      </c>
    </row>
    <row r="41" spans="1:20" ht="9.75" customHeight="1">
      <c r="A41" s="142"/>
      <c r="B41" s="142"/>
      <c r="C41" s="142"/>
      <c r="D41" s="142"/>
      <c r="E41" s="142"/>
      <c r="F41" s="149"/>
      <c r="G41" s="71"/>
      <c r="H41" s="71"/>
      <c r="I41" s="71"/>
      <c r="J41" s="71"/>
      <c r="K41" s="71"/>
      <c r="L41" s="71"/>
      <c r="M41" s="71"/>
      <c r="N41" s="149"/>
      <c r="O41" s="71"/>
      <c r="P41" s="149"/>
      <c r="R41" s="149"/>
      <c r="T41" s="149"/>
    </row>
    <row r="42" spans="1:20" ht="13.5" customHeight="1">
      <c r="A42" s="142" t="s">
        <v>151</v>
      </c>
      <c r="B42" s="142"/>
      <c r="C42" s="142"/>
      <c r="D42" s="142"/>
      <c r="E42" s="142"/>
      <c r="F42" s="149">
        <v>0</v>
      </c>
      <c r="G42" s="71"/>
      <c r="H42" s="71">
        <v>0</v>
      </c>
      <c r="I42" s="71"/>
      <c r="J42" s="71">
        <v>0</v>
      </c>
      <c r="K42" s="71"/>
      <c r="L42" s="71">
        <v>0</v>
      </c>
      <c r="M42" s="71"/>
      <c r="N42" s="149">
        <v>0</v>
      </c>
      <c r="O42" s="71"/>
      <c r="P42" s="149">
        <f>SUM(F42:N42)</f>
        <v>0</v>
      </c>
      <c r="R42" s="149">
        <v>65</v>
      </c>
      <c r="T42" s="149">
        <f>SUM(P42:R42)</f>
        <v>65</v>
      </c>
    </row>
    <row r="43" spans="1:20" ht="9.75" customHeight="1">
      <c r="A43" s="142"/>
      <c r="B43" s="142"/>
      <c r="C43" s="142"/>
      <c r="D43" s="142"/>
      <c r="E43" s="142"/>
      <c r="F43" s="149"/>
      <c r="G43" s="71"/>
      <c r="H43" s="71"/>
      <c r="I43" s="71"/>
      <c r="J43" s="71"/>
      <c r="K43" s="71"/>
      <c r="L43" s="71"/>
      <c r="M43" s="71"/>
      <c r="N43" s="149"/>
      <c r="O43" s="71"/>
      <c r="P43" s="149"/>
      <c r="R43" s="149"/>
      <c r="T43" s="149"/>
    </row>
    <row r="44" spans="1:20" ht="13.5" customHeight="1">
      <c r="A44" s="142" t="s">
        <v>92</v>
      </c>
      <c r="B44" s="142"/>
      <c r="C44" s="142"/>
      <c r="D44" s="142"/>
      <c r="E44" s="142"/>
      <c r="F44" s="149">
        <v>0</v>
      </c>
      <c r="G44" s="71"/>
      <c r="H44" s="71">
        <v>0</v>
      </c>
      <c r="I44" s="71"/>
      <c r="J44" s="71">
        <v>0</v>
      </c>
      <c r="K44" s="71"/>
      <c r="L44" s="71">
        <v>0</v>
      </c>
      <c r="M44" s="71"/>
      <c r="N44" s="149">
        <v>4135</v>
      </c>
      <c r="O44" s="71"/>
      <c r="P44" s="149">
        <f>SUM(F44:N44)</f>
        <v>4135</v>
      </c>
      <c r="R44" s="149">
        <v>-2</v>
      </c>
      <c r="T44" s="149">
        <f>SUM(P44:R44)</f>
        <v>4133</v>
      </c>
    </row>
    <row r="45" spans="1:16" ht="9.75" customHeight="1">
      <c r="A45" s="142"/>
      <c r="B45" s="142"/>
      <c r="C45" s="142"/>
      <c r="D45" s="142"/>
      <c r="E45" s="142"/>
      <c r="F45" s="149"/>
      <c r="G45" s="71"/>
      <c r="H45" s="71"/>
      <c r="I45" s="71"/>
      <c r="J45" s="71"/>
      <c r="K45" s="71"/>
      <c r="L45" s="71"/>
      <c r="M45" s="71"/>
      <c r="N45" s="149"/>
      <c r="O45" s="71"/>
      <c r="P45" s="149"/>
    </row>
    <row r="46" spans="1:16" ht="13.5" customHeight="1">
      <c r="A46" s="142" t="s">
        <v>134</v>
      </c>
      <c r="B46" s="142"/>
      <c r="C46" s="142"/>
      <c r="D46" s="142"/>
      <c r="E46" s="142"/>
      <c r="F46" s="149"/>
      <c r="G46" s="71"/>
      <c r="H46" s="71"/>
      <c r="I46" s="71"/>
      <c r="J46" s="71"/>
      <c r="K46" s="71"/>
      <c r="L46" s="71"/>
      <c r="M46" s="71"/>
      <c r="N46" s="149"/>
      <c r="O46" s="71"/>
      <c r="P46" s="149"/>
    </row>
    <row r="47" spans="1:20" ht="13.5" customHeight="1">
      <c r="A47" s="142" t="s">
        <v>135</v>
      </c>
      <c r="B47" s="142"/>
      <c r="C47" s="142"/>
      <c r="D47" s="142"/>
      <c r="E47" s="142"/>
      <c r="F47" s="149">
        <v>0</v>
      </c>
      <c r="G47" s="71"/>
      <c r="H47" s="71">
        <v>0</v>
      </c>
      <c r="I47" s="71"/>
      <c r="J47" s="71">
        <v>0</v>
      </c>
      <c r="K47" s="71"/>
      <c r="L47" s="71">
        <v>0</v>
      </c>
      <c r="M47" s="71"/>
      <c r="N47" s="149">
        <v>-2280</v>
      </c>
      <c r="O47" s="71"/>
      <c r="P47" s="149">
        <f>SUM(F47:N47)</f>
        <v>-2280</v>
      </c>
      <c r="R47" s="149">
        <v>0</v>
      </c>
      <c r="T47" s="149">
        <f>SUM(P47:R47)</f>
        <v>-2280</v>
      </c>
    </row>
    <row r="48" spans="1:16" ht="9.75" customHeight="1">
      <c r="A48" s="142"/>
      <c r="B48" s="142"/>
      <c r="C48" s="142"/>
      <c r="D48" s="142"/>
      <c r="E48" s="142"/>
      <c r="F48" s="70"/>
      <c r="G48" s="70"/>
      <c r="H48" s="70"/>
      <c r="I48" s="70"/>
      <c r="J48" s="70"/>
      <c r="K48" s="70"/>
      <c r="L48" s="70"/>
      <c r="M48" s="70"/>
      <c r="N48" s="70"/>
      <c r="O48" s="70"/>
      <c r="P48" s="71"/>
    </row>
    <row r="49" spans="1:20" ht="15" thickBot="1">
      <c r="A49" s="143" t="s">
        <v>141</v>
      </c>
      <c r="B49" s="142"/>
      <c r="C49" s="142"/>
      <c r="D49" s="142"/>
      <c r="E49" s="142"/>
      <c r="F49" s="153">
        <f>SUM(F34:F48)</f>
        <v>15201</v>
      </c>
      <c r="G49" s="153"/>
      <c r="H49" s="153">
        <f>SUM(H34:H48)</f>
        <v>9035</v>
      </c>
      <c r="I49" s="153"/>
      <c r="J49" s="153">
        <f>SUM(J34:J48)</f>
        <v>15</v>
      </c>
      <c r="K49" s="153"/>
      <c r="L49" s="153">
        <f>SUM(L34:L48)</f>
        <v>139</v>
      </c>
      <c r="M49" s="153"/>
      <c r="N49" s="153">
        <f>SUM(N34:N48)</f>
        <v>7458</v>
      </c>
      <c r="O49" s="153"/>
      <c r="P49" s="115">
        <f>SUM(P34:P48)</f>
        <v>31848</v>
      </c>
      <c r="Q49" s="170"/>
      <c r="R49" s="115">
        <f>SUM(R34:R48)</f>
        <v>63</v>
      </c>
      <c r="S49" s="170"/>
      <c r="T49" s="115">
        <f>SUM(T34:T48)</f>
        <v>31911</v>
      </c>
    </row>
    <row r="50" spans="1:16" ht="15" thickTop="1">
      <c r="A50" s="147"/>
      <c r="B50" s="147"/>
      <c r="C50" s="147"/>
      <c r="D50" s="147"/>
      <c r="E50" s="147"/>
      <c r="F50" s="71"/>
      <c r="G50" s="71"/>
      <c r="H50" s="71"/>
      <c r="I50" s="71"/>
      <c r="J50" s="71"/>
      <c r="K50" s="71"/>
      <c r="L50" s="71"/>
      <c r="M50" s="71"/>
      <c r="N50" s="71"/>
      <c r="O50" s="71"/>
      <c r="P50" s="71"/>
    </row>
    <row r="51" spans="1:16" ht="14.25">
      <c r="A51" s="154" t="s">
        <v>6</v>
      </c>
      <c r="B51" s="142"/>
      <c r="C51" s="142"/>
      <c r="D51" s="142"/>
      <c r="E51" s="142"/>
      <c r="F51" s="149"/>
      <c r="G51" s="71"/>
      <c r="H51" s="71"/>
      <c r="I51" s="71"/>
      <c r="J51" s="71"/>
      <c r="K51" s="71"/>
      <c r="L51" s="71"/>
      <c r="M51" s="71"/>
      <c r="N51" s="149"/>
      <c r="O51" s="149"/>
      <c r="P51" s="149"/>
    </row>
    <row r="52" spans="1:16" ht="9.75" customHeight="1">
      <c r="A52" s="142"/>
      <c r="B52" s="142"/>
      <c r="C52" s="142"/>
      <c r="D52" s="142"/>
      <c r="E52" s="142"/>
      <c r="F52" s="149"/>
      <c r="G52" s="149"/>
      <c r="H52" s="149"/>
      <c r="I52" s="149"/>
      <c r="J52" s="149"/>
      <c r="K52" s="149"/>
      <c r="L52" s="149"/>
      <c r="M52" s="149"/>
      <c r="N52" s="149"/>
      <c r="O52" s="149"/>
      <c r="P52" s="149"/>
    </row>
    <row r="53" spans="1:16" ht="14.25">
      <c r="A53" s="142" t="s">
        <v>27</v>
      </c>
      <c r="B53" s="142"/>
      <c r="C53" s="142"/>
      <c r="D53" s="142"/>
      <c r="E53" s="142"/>
      <c r="F53" s="149"/>
      <c r="G53" s="149"/>
      <c r="H53" s="149"/>
      <c r="I53" s="149"/>
      <c r="J53" s="149"/>
      <c r="K53" s="149"/>
      <c r="L53" s="149"/>
      <c r="M53" s="149"/>
      <c r="N53" s="149"/>
      <c r="O53" s="149"/>
      <c r="P53" s="149"/>
    </row>
    <row r="54" spans="1:16" ht="14.25">
      <c r="A54" s="142"/>
      <c r="B54" s="142"/>
      <c r="C54" s="142"/>
      <c r="D54" s="142"/>
      <c r="E54" s="142"/>
      <c r="F54" s="142"/>
      <c r="G54" s="142"/>
      <c r="H54" s="142"/>
      <c r="I54" s="142"/>
      <c r="J54" s="142"/>
      <c r="K54" s="142"/>
      <c r="L54" s="142"/>
      <c r="M54" s="142"/>
      <c r="N54" s="142"/>
      <c r="O54" s="142"/>
      <c r="P54" s="142"/>
    </row>
    <row r="55" spans="1:20" ht="14.25" customHeight="1">
      <c r="A55" s="180" t="s">
        <v>114</v>
      </c>
      <c r="B55" s="180"/>
      <c r="C55" s="180"/>
      <c r="D55" s="180"/>
      <c r="E55" s="180"/>
      <c r="F55" s="180"/>
      <c r="G55" s="180"/>
      <c r="H55" s="180"/>
      <c r="I55" s="180"/>
      <c r="J55" s="180"/>
      <c r="K55" s="180"/>
      <c r="L55" s="180"/>
      <c r="M55" s="180"/>
      <c r="N55" s="180"/>
      <c r="O55" s="180"/>
      <c r="P55" s="180"/>
      <c r="Q55" s="180"/>
      <c r="R55" s="180"/>
      <c r="S55" s="180"/>
      <c r="T55" s="180"/>
    </row>
    <row r="56" spans="1:20" ht="14.25">
      <c r="A56" s="180"/>
      <c r="B56" s="180"/>
      <c r="C56" s="180"/>
      <c r="D56" s="180"/>
      <c r="E56" s="180"/>
      <c r="F56" s="180"/>
      <c r="G56" s="180"/>
      <c r="H56" s="180"/>
      <c r="I56" s="180"/>
      <c r="J56" s="180"/>
      <c r="K56" s="180"/>
      <c r="L56" s="180"/>
      <c r="M56" s="180"/>
      <c r="N56" s="180"/>
      <c r="O56" s="180"/>
      <c r="P56" s="180"/>
      <c r="Q56" s="180"/>
      <c r="R56" s="180"/>
      <c r="S56" s="180"/>
      <c r="T56" s="180"/>
    </row>
    <row r="57" ht="14.25" customHeight="1"/>
    <row r="59" ht="14.25">
      <c r="X59" s="173"/>
    </row>
    <row r="61" ht="14.25" customHeight="1"/>
  </sheetData>
  <mergeCells count="2">
    <mergeCell ref="H7:L7"/>
    <mergeCell ref="A55:T56"/>
  </mergeCells>
  <printOptions horizontalCentered="1"/>
  <pageMargins left="2" right="0.25" top="0.5" bottom="0.5" header="0" footer="0"/>
  <pageSetup fitToHeight="1" fitToWidth="1" horizontalDpi="600" verticalDpi="600" orientation="landscape" paperSize="9" scale="73"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3"/>
  <sheetViews>
    <sheetView tabSelected="1" zoomScaleSheetLayoutView="100" workbookViewId="0" topLeftCell="A1">
      <selection activeCell="B17" sqref="B17"/>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37</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76</v>
      </c>
      <c r="B4" s="56"/>
      <c r="C4" s="56"/>
      <c r="D4" s="56"/>
      <c r="E4" s="56"/>
      <c r="F4" s="56"/>
      <c r="G4" s="57"/>
    </row>
    <row r="5" spans="1:6" s="23" customFormat="1" ht="15">
      <c r="A5" s="17" t="s">
        <v>139</v>
      </c>
      <c r="B5" s="50"/>
      <c r="C5" s="50"/>
      <c r="D5" s="50"/>
      <c r="E5" s="50"/>
      <c r="F5" s="50"/>
    </row>
    <row r="6" spans="1:4" s="23" customFormat="1" ht="9.75" customHeight="1">
      <c r="A6" s="63"/>
      <c r="B6" s="1"/>
      <c r="C6" s="76"/>
      <c r="D6" s="7"/>
    </row>
    <row r="7" spans="1:5" ht="14.25">
      <c r="A7" s="61"/>
      <c r="B7" s="3"/>
      <c r="C7" s="76" t="s">
        <v>143</v>
      </c>
      <c r="D7" s="7"/>
      <c r="E7" s="76" t="s">
        <v>143</v>
      </c>
    </row>
    <row r="8" spans="1:5" ht="14.25">
      <c r="A8" s="61"/>
      <c r="B8" s="3"/>
      <c r="C8" s="77">
        <v>38990</v>
      </c>
      <c r="D8" s="8"/>
      <c r="E8" s="80">
        <v>38625</v>
      </c>
    </row>
    <row r="9" spans="1:5" ht="14.25">
      <c r="A9" s="61"/>
      <c r="B9" s="3"/>
      <c r="C9" s="76" t="s">
        <v>2</v>
      </c>
      <c r="D9" s="7"/>
      <c r="E9" s="76" t="s">
        <v>2</v>
      </c>
    </row>
    <row r="10" spans="1:5" ht="14.25">
      <c r="A10" s="9" t="s">
        <v>16</v>
      </c>
      <c r="B10" s="10"/>
      <c r="C10" s="61"/>
      <c r="D10" s="61"/>
      <c r="E10" s="61"/>
    </row>
    <row r="11" spans="1:5" ht="14.25">
      <c r="A11" s="10" t="s">
        <v>21</v>
      </c>
      <c r="B11" s="10"/>
      <c r="C11" s="71">
        <v>5220</v>
      </c>
      <c r="D11" s="112"/>
      <c r="E11" s="113">
        <v>6684</v>
      </c>
    </row>
    <row r="12" spans="1:5" ht="14.25">
      <c r="A12" s="10" t="s">
        <v>29</v>
      </c>
      <c r="B12" s="61"/>
      <c r="C12" s="71"/>
      <c r="D12" s="112"/>
      <c r="E12" s="113"/>
    </row>
    <row r="13" spans="1:5" ht="14.25">
      <c r="A13" s="10" t="s">
        <v>42</v>
      </c>
      <c r="B13" s="61"/>
      <c r="C13" s="71">
        <v>1606</v>
      </c>
      <c r="D13" s="112"/>
      <c r="E13" s="113">
        <v>823</v>
      </c>
    </row>
    <row r="14" spans="1:5" ht="14.25">
      <c r="A14" s="10" t="s">
        <v>41</v>
      </c>
      <c r="B14" s="61"/>
      <c r="C14" s="71">
        <v>145</v>
      </c>
      <c r="D14" s="112"/>
      <c r="E14" s="113">
        <v>149</v>
      </c>
    </row>
    <row r="15" spans="1:5" ht="14.25">
      <c r="A15" s="10" t="s">
        <v>153</v>
      </c>
      <c r="B15" s="61"/>
      <c r="C15" s="71">
        <v>-298</v>
      </c>
      <c r="D15" s="112"/>
      <c r="E15" s="113">
        <v>0</v>
      </c>
    </row>
    <row r="16" spans="1:5" ht="14.25">
      <c r="A16" s="10" t="s">
        <v>43</v>
      </c>
      <c r="B16" s="61"/>
      <c r="C16" s="71">
        <v>-141</v>
      </c>
      <c r="D16" s="112"/>
      <c r="E16" s="113">
        <v>-122</v>
      </c>
    </row>
    <row r="17" spans="1:5" ht="15">
      <c r="A17" s="10" t="s">
        <v>30</v>
      </c>
      <c r="C17" s="71">
        <v>0</v>
      </c>
      <c r="D17" s="112"/>
      <c r="E17" s="113">
        <v>-2267</v>
      </c>
    </row>
    <row r="18" spans="1:5" ht="15">
      <c r="A18" s="10" t="s">
        <v>31</v>
      </c>
      <c r="C18" s="70">
        <v>0</v>
      </c>
      <c r="D18" s="112"/>
      <c r="E18" s="114">
        <v>-1405</v>
      </c>
    </row>
    <row r="19" spans="1:5" ht="14.25" customHeight="1">
      <c r="A19" s="10" t="s">
        <v>32</v>
      </c>
      <c r="B19" s="10"/>
      <c r="C19" s="71">
        <f>SUM(C10:C18)</f>
        <v>6532</v>
      </c>
      <c r="D19" s="112"/>
      <c r="E19" s="71">
        <f>SUM(E10:E18)</f>
        <v>3862</v>
      </c>
    </row>
    <row r="20" spans="1:5" ht="14.25">
      <c r="A20" s="11" t="s">
        <v>116</v>
      </c>
      <c r="B20" s="10"/>
      <c r="C20" s="71"/>
      <c r="D20" s="112"/>
      <c r="E20" s="113"/>
    </row>
    <row r="21" spans="1:5" ht="14.25">
      <c r="A21" s="11" t="s">
        <v>9</v>
      </c>
      <c r="B21" s="2"/>
      <c r="C21" s="71">
        <v>-1327</v>
      </c>
      <c r="D21" s="112"/>
      <c r="E21" s="113">
        <v>-2294</v>
      </c>
    </row>
    <row r="22" spans="1:5" ht="14.25">
      <c r="A22" s="11" t="s">
        <v>33</v>
      </c>
      <c r="B22" s="2"/>
      <c r="C22" s="71">
        <v>-4942</v>
      </c>
      <c r="D22" s="112"/>
      <c r="E22" s="113">
        <v>-394</v>
      </c>
    </row>
    <row r="23" spans="1:5" ht="14.25">
      <c r="A23" s="11" t="s">
        <v>117</v>
      </c>
      <c r="B23" s="10"/>
      <c r="C23" s="71"/>
      <c r="D23" s="112"/>
      <c r="E23" s="113"/>
    </row>
    <row r="24" spans="1:5" ht="14.25">
      <c r="A24" s="11" t="s">
        <v>34</v>
      </c>
      <c r="B24" s="10"/>
      <c r="C24" s="71">
        <v>3357</v>
      </c>
      <c r="D24" s="112"/>
      <c r="E24" s="113">
        <v>2203</v>
      </c>
    </row>
    <row r="25" spans="1:5" ht="14.25">
      <c r="A25" s="75" t="s">
        <v>44</v>
      </c>
      <c r="B25" s="11"/>
      <c r="C25" s="70">
        <v>93</v>
      </c>
      <c r="D25" s="112"/>
      <c r="E25" s="114">
        <v>-187</v>
      </c>
    </row>
    <row r="26" spans="1:5" ht="14.25" hidden="1">
      <c r="A26" s="11"/>
      <c r="B26" s="11" t="s">
        <v>12</v>
      </c>
      <c r="C26" s="71"/>
      <c r="D26" s="112"/>
      <c r="E26" s="113" t="s">
        <v>4</v>
      </c>
    </row>
    <row r="27" spans="1:5" ht="14.25" hidden="1">
      <c r="A27" s="11"/>
      <c r="B27" s="11" t="s">
        <v>13</v>
      </c>
      <c r="C27" s="71"/>
      <c r="D27" s="112"/>
      <c r="E27" s="113" t="s">
        <v>4</v>
      </c>
    </row>
    <row r="28" spans="1:5" ht="14.25" customHeight="1">
      <c r="A28" s="11" t="s">
        <v>45</v>
      </c>
      <c r="B28" s="10"/>
      <c r="C28" s="71">
        <f>SUM(C19:C25)</f>
        <v>3713</v>
      </c>
      <c r="D28" s="112"/>
      <c r="E28" s="71">
        <f>SUM(E19:E25)</f>
        <v>3190</v>
      </c>
    </row>
    <row r="29" spans="1:5" ht="14.25" customHeight="1">
      <c r="A29" s="11" t="s">
        <v>46</v>
      </c>
      <c r="B29" s="10"/>
      <c r="C29" s="71">
        <v>-145</v>
      </c>
      <c r="D29" s="112"/>
      <c r="E29" s="113">
        <v>-149</v>
      </c>
    </row>
    <row r="30" spans="1:5" ht="14.25" customHeight="1">
      <c r="A30" s="11" t="s">
        <v>133</v>
      </c>
      <c r="B30" s="10"/>
      <c r="C30" s="71">
        <v>-393</v>
      </c>
      <c r="D30" s="112"/>
      <c r="E30" s="113">
        <v>-173</v>
      </c>
    </row>
    <row r="31" spans="1:5" ht="14.25">
      <c r="A31" s="4" t="s">
        <v>47</v>
      </c>
      <c r="B31" s="9"/>
      <c r="C31" s="116">
        <f>SUM(C28:C30)</f>
        <v>3175</v>
      </c>
      <c r="D31" s="117"/>
      <c r="E31" s="116">
        <f>SUM(E28:E30)</f>
        <v>2868</v>
      </c>
    </row>
    <row r="32" spans="1:5" ht="9.75" customHeight="1">
      <c r="A32" s="11"/>
      <c r="B32" s="10"/>
      <c r="C32" s="71"/>
      <c r="D32" s="112"/>
      <c r="E32" s="113"/>
    </row>
    <row r="33" spans="1:5" ht="14.25">
      <c r="A33" s="9" t="s">
        <v>17</v>
      </c>
      <c r="B33" s="10"/>
      <c r="C33" s="71"/>
      <c r="D33" s="112"/>
      <c r="E33" s="113"/>
    </row>
    <row r="34" spans="1:5" ht="14.25">
      <c r="A34" s="10" t="s">
        <v>154</v>
      </c>
      <c r="B34" s="10"/>
      <c r="C34" s="71">
        <v>510</v>
      </c>
      <c r="D34" s="112"/>
      <c r="E34" s="113">
        <v>0</v>
      </c>
    </row>
    <row r="35" spans="1:5" ht="14.25">
      <c r="A35" s="11" t="s">
        <v>48</v>
      </c>
      <c r="B35" s="10"/>
      <c r="C35" s="71">
        <v>141</v>
      </c>
      <c r="D35" s="112"/>
      <c r="E35" s="113">
        <v>122</v>
      </c>
    </row>
    <row r="36" spans="1:5" ht="14.25">
      <c r="A36" s="11" t="s">
        <v>49</v>
      </c>
      <c r="B36" s="10"/>
      <c r="C36" s="71">
        <v>-5980</v>
      </c>
      <c r="D36" s="112"/>
      <c r="E36" s="113">
        <v>-3294</v>
      </c>
    </row>
    <row r="37" spans="1:5" ht="15">
      <c r="A37" s="11" t="s">
        <v>35</v>
      </c>
      <c r="C37" s="71">
        <v>0</v>
      </c>
      <c r="D37" s="112"/>
      <c r="E37" s="113">
        <v>571</v>
      </c>
    </row>
    <row r="38" spans="1:5" ht="14.25" customHeight="1">
      <c r="A38" s="4" t="s">
        <v>155</v>
      </c>
      <c r="B38" s="9"/>
      <c r="C38" s="116">
        <f>SUM(C34:C37)</f>
        <v>-5329</v>
      </c>
      <c r="D38" s="117"/>
      <c r="E38" s="116">
        <f>SUM(E35:E37)</f>
        <v>-2601</v>
      </c>
    </row>
    <row r="39" spans="1:5" ht="9.75" customHeight="1">
      <c r="A39" s="11"/>
      <c r="B39" s="10"/>
      <c r="C39" s="71"/>
      <c r="D39" s="112"/>
      <c r="E39" s="113"/>
    </row>
    <row r="40" spans="1:5" ht="14.25">
      <c r="A40" s="9" t="s">
        <v>54</v>
      </c>
      <c r="B40" s="10"/>
      <c r="C40" s="71"/>
      <c r="D40" s="112"/>
      <c r="E40" s="113"/>
    </row>
    <row r="41" spans="1:5" ht="14.25">
      <c r="A41" s="10" t="s">
        <v>136</v>
      </c>
      <c r="B41" s="10"/>
      <c r="C41" s="71">
        <v>-2280</v>
      </c>
      <c r="D41" s="112"/>
      <c r="E41" s="113">
        <v>0</v>
      </c>
    </row>
    <row r="42" spans="1:5" ht="14.25">
      <c r="A42" s="10" t="s">
        <v>157</v>
      </c>
      <c r="B42" s="10"/>
      <c r="C42" s="71">
        <v>65</v>
      </c>
      <c r="D42" s="112"/>
      <c r="E42" s="113">
        <v>0</v>
      </c>
    </row>
    <row r="43" spans="1:5" ht="14.25">
      <c r="A43" s="10" t="s">
        <v>50</v>
      </c>
      <c r="B43" s="10"/>
      <c r="C43" s="71">
        <v>-755</v>
      </c>
      <c r="D43" s="112"/>
      <c r="E43" s="113">
        <v>-471</v>
      </c>
    </row>
    <row r="44" spans="1:5" ht="14.25">
      <c r="A44" s="10" t="s">
        <v>118</v>
      </c>
      <c r="B44" s="10"/>
      <c r="C44" s="71">
        <v>-337</v>
      </c>
      <c r="D44" s="112"/>
      <c r="E44" s="113">
        <v>-204</v>
      </c>
    </row>
    <row r="45" spans="1:5" ht="14.25">
      <c r="A45" s="10" t="s">
        <v>131</v>
      </c>
      <c r="B45" s="10"/>
      <c r="C45" s="71">
        <v>4</v>
      </c>
      <c r="D45" s="112"/>
      <c r="E45" s="113">
        <v>14430</v>
      </c>
    </row>
    <row r="46" spans="1:5" ht="14.25">
      <c r="A46" s="10" t="s">
        <v>132</v>
      </c>
      <c r="B46" s="10"/>
      <c r="C46" s="71">
        <v>0</v>
      </c>
      <c r="D46" s="112"/>
      <c r="E46" s="113">
        <v>-1698</v>
      </c>
    </row>
    <row r="47" spans="1:5" ht="14.25">
      <c r="A47" s="9" t="s">
        <v>137</v>
      </c>
      <c r="B47" s="9"/>
      <c r="C47" s="116">
        <f>SUM(C41:C46)</f>
        <v>-3303</v>
      </c>
      <c r="D47" s="117"/>
      <c r="E47" s="116">
        <f>SUM(E41:E46)</f>
        <v>12057</v>
      </c>
    </row>
    <row r="48" spans="1:5" ht="19.5" customHeight="1">
      <c r="A48" s="4" t="s">
        <v>124</v>
      </c>
      <c r="B48" s="10"/>
      <c r="C48" s="71">
        <f>+C31+C38+C47</f>
        <v>-5457</v>
      </c>
      <c r="D48" s="112"/>
      <c r="E48" s="71">
        <f>+E31+E38+E47</f>
        <v>12324</v>
      </c>
    </row>
    <row r="49" spans="1:5" ht="9.75" customHeight="1">
      <c r="A49" s="4"/>
      <c r="B49" s="10"/>
      <c r="C49" s="71"/>
      <c r="D49" s="112"/>
      <c r="E49" s="113"/>
    </row>
    <row r="50" spans="1:5" ht="14.25" customHeight="1">
      <c r="A50" s="4" t="s">
        <v>53</v>
      </c>
      <c r="B50" s="10"/>
      <c r="C50" s="71">
        <v>9</v>
      </c>
      <c r="D50" s="112"/>
      <c r="E50" s="113">
        <v>-3</v>
      </c>
    </row>
    <row r="51" spans="1:5" ht="9.75" customHeight="1">
      <c r="A51" s="11"/>
      <c r="B51" s="10"/>
      <c r="C51" s="71"/>
      <c r="D51" s="112"/>
      <c r="E51" s="113"/>
    </row>
    <row r="52" spans="1:5" ht="15" customHeight="1">
      <c r="A52" s="4" t="s">
        <v>18</v>
      </c>
      <c r="B52" s="10"/>
      <c r="C52" s="72">
        <v>10109</v>
      </c>
      <c r="D52" s="112"/>
      <c r="E52" s="155" t="s">
        <v>108</v>
      </c>
    </row>
    <row r="53" spans="1:5" ht="9.75" customHeight="1">
      <c r="A53" s="11"/>
      <c r="B53" s="10"/>
      <c r="C53" s="71"/>
      <c r="D53" s="112"/>
      <c r="E53" s="113"/>
    </row>
    <row r="54" spans="1:5" ht="14.25" customHeight="1" thickBot="1">
      <c r="A54" s="4" t="s">
        <v>19</v>
      </c>
      <c r="B54" s="10"/>
      <c r="C54" s="73">
        <f>SUM(C48:C52)</f>
        <v>4661</v>
      </c>
      <c r="D54" s="112"/>
      <c r="E54" s="73">
        <f>SUM(E48:E52)</f>
        <v>12321</v>
      </c>
    </row>
    <row r="55" spans="1:5" ht="15" thickTop="1">
      <c r="A55" s="61"/>
      <c r="B55" s="2"/>
      <c r="C55" s="71"/>
      <c r="D55" s="112"/>
      <c r="E55" s="113"/>
    </row>
    <row r="56" spans="1:5" ht="15">
      <c r="A56" t="s">
        <v>38</v>
      </c>
      <c r="C56" s="67" t="s">
        <v>2</v>
      </c>
      <c r="D56" s="112"/>
      <c r="E56" s="67" t="s">
        <v>2</v>
      </c>
    </row>
    <row r="57" spans="1:5" ht="15">
      <c r="A57" t="s">
        <v>23</v>
      </c>
      <c r="C57" s="92">
        <v>4720</v>
      </c>
      <c r="D57" s="112"/>
      <c r="E57" s="92">
        <v>13620</v>
      </c>
    </row>
    <row r="58" spans="1:5" ht="15">
      <c r="A58" s="64" t="s">
        <v>24</v>
      </c>
      <c r="B58" s="65"/>
      <c r="C58" s="70">
        <v>1527</v>
      </c>
      <c r="D58" s="112"/>
      <c r="E58" s="70">
        <v>1009</v>
      </c>
    </row>
    <row r="59" spans="1:5" ht="15">
      <c r="A59" s="64"/>
      <c r="B59" s="65"/>
      <c r="C59" s="71">
        <f>SUM(C57:C58)</f>
        <v>6247</v>
      </c>
      <c r="D59" s="112"/>
      <c r="E59" s="71">
        <f>SUM(E57:E58)</f>
        <v>14629</v>
      </c>
    </row>
    <row r="60" spans="1:5" ht="15">
      <c r="A60" s="64" t="s">
        <v>39</v>
      </c>
      <c r="B60" s="65"/>
      <c r="C60" s="71">
        <v>-1220</v>
      </c>
      <c r="D60" s="112"/>
      <c r="E60" s="71">
        <v>-2020</v>
      </c>
    </row>
    <row r="61" spans="1:5" ht="15">
      <c r="A61" s="64" t="s">
        <v>121</v>
      </c>
      <c r="B61" s="65"/>
      <c r="C61" s="71">
        <v>-366</v>
      </c>
      <c r="D61" s="112"/>
      <c r="E61" s="71">
        <v>-288</v>
      </c>
    </row>
    <row r="62" spans="1:5" ht="15" thickBot="1">
      <c r="A62" s="61"/>
      <c r="B62" s="2"/>
      <c r="C62" s="115">
        <f>SUM(C59:C61)</f>
        <v>4661</v>
      </c>
      <c r="D62" s="112"/>
      <c r="E62" s="115">
        <f>SUM(E59:E61)</f>
        <v>12321</v>
      </c>
    </row>
    <row r="63" spans="1:12" ht="13.5" customHeight="1" thickTop="1">
      <c r="A63" s="156" t="s">
        <v>6</v>
      </c>
      <c r="B63" s="62"/>
      <c r="C63" s="62"/>
      <c r="D63" s="62"/>
      <c r="E63" s="62"/>
      <c r="F63" s="48"/>
      <c r="G63" s="48"/>
      <c r="H63" s="48"/>
      <c r="I63" s="48"/>
      <c r="J63" s="48"/>
      <c r="K63" s="58"/>
      <c r="L63" s="58"/>
    </row>
    <row r="64" spans="1:12" ht="9.75" customHeight="1">
      <c r="A64" s="156"/>
      <c r="B64" s="62"/>
      <c r="C64" s="62"/>
      <c r="D64" s="62"/>
      <c r="E64" s="62"/>
      <c r="F64" s="48"/>
      <c r="G64" s="48"/>
      <c r="H64" s="48"/>
      <c r="I64" s="48"/>
      <c r="J64" s="48"/>
      <c r="K64" s="58"/>
      <c r="L64" s="58"/>
    </row>
    <row r="65" spans="1:12" ht="13.5" customHeight="1">
      <c r="A65" s="11" t="s">
        <v>36</v>
      </c>
      <c r="B65" s="62"/>
      <c r="C65" s="62"/>
      <c r="D65" s="62"/>
      <c r="E65" s="62"/>
      <c r="F65" s="48"/>
      <c r="G65" s="48"/>
      <c r="H65" s="48"/>
      <c r="I65" s="48"/>
      <c r="J65" s="48"/>
      <c r="K65" s="58"/>
      <c r="L65" s="58"/>
    </row>
    <row r="66" spans="1:12" ht="13.5" customHeight="1">
      <c r="A66" s="11"/>
      <c r="B66" s="62"/>
      <c r="C66" s="62"/>
      <c r="D66" s="62"/>
      <c r="E66" s="62"/>
      <c r="F66" s="48"/>
      <c r="G66" s="48"/>
      <c r="H66" s="48"/>
      <c r="I66" s="48"/>
      <c r="J66" s="48"/>
      <c r="K66" s="58"/>
      <c r="L66" s="58"/>
    </row>
    <row r="67" spans="1:12" ht="13.5" customHeight="1">
      <c r="A67" s="180" t="s">
        <v>122</v>
      </c>
      <c r="B67" s="180"/>
      <c r="C67" s="180"/>
      <c r="D67" s="180"/>
      <c r="E67" s="180"/>
      <c r="F67" s="157"/>
      <c r="G67" s="157"/>
      <c r="H67" s="157"/>
      <c r="I67" s="157"/>
      <c r="J67" s="157"/>
      <c r="K67" s="58"/>
      <c r="L67" s="58"/>
    </row>
    <row r="68" spans="1:10" ht="13.5" customHeight="1">
      <c r="A68" s="180"/>
      <c r="B68" s="180"/>
      <c r="C68" s="180"/>
      <c r="D68" s="180"/>
      <c r="E68" s="180"/>
      <c r="F68" s="157"/>
      <c r="G68" s="157"/>
      <c r="H68" s="157"/>
      <c r="I68" s="157"/>
      <c r="J68" s="157"/>
    </row>
    <row r="69" spans="1:10" ht="13.5" customHeight="1">
      <c r="A69" s="180"/>
      <c r="B69" s="180"/>
      <c r="C69" s="180"/>
      <c r="D69" s="180"/>
      <c r="E69" s="180"/>
      <c r="F69" s="157"/>
      <c r="G69" s="157"/>
      <c r="H69" s="157"/>
      <c r="I69" s="157"/>
      <c r="J69" s="157"/>
    </row>
    <row r="70" spans="1:5" ht="9.75" customHeight="1">
      <c r="A70" s="11"/>
      <c r="B70" s="10"/>
      <c r="C70" s="11"/>
      <c r="D70" s="11"/>
      <c r="E70" s="11"/>
    </row>
    <row r="71" spans="2:5" ht="14.25">
      <c r="B71" s="10"/>
      <c r="C71" s="11"/>
      <c r="D71" s="11"/>
      <c r="E71" s="11"/>
    </row>
    <row r="72" spans="1:5" ht="9.75" customHeight="1">
      <c r="A72" s="11"/>
      <c r="B72" s="10"/>
      <c r="C72" s="11"/>
      <c r="D72" s="11"/>
      <c r="E72" s="11"/>
    </row>
    <row r="73" spans="1:12" ht="14.25" customHeight="1">
      <c r="A73" s="192"/>
      <c r="B73" s="192"/>
      <c r="C73" s="192"/>
      <c r="D73" s="192"/>
      <c r="E73" s="192"/>
      <c r="F73" s="79"/>
      <c r="G73" s="79"/>
      <c r="H73" s="79"/>
      <c r="I73" s="79"/>
      <c r="J73" s="79"/>
      <c r="K73" s="79"/>
      <c r="L73" s="79"/>
    </row>
    <row r="74" spans="1:12" ht="14.25" customHeight="1">
      <c r="A74" s="192"/>
      <c r="B74" s="192"/>
      <c r="C74" s="192"/>
      <c r="D74" s="192"/>
      <c r="E74" s="192"/>
      <c r="F74" s="79"/>
      <c r="G74" s="79"/>
      <c r="H74" s="79"/>
      <c r="I74" s="79"/>
      <c r="J74" s="79"/>
      <c r="K74" s="79"/>
      <c r="L74" s="79"/>
    </row>
    <row r="75" spans="1:5" ht="9.75" customHeight="1">
      <c r="A75" s="11"/>
      <c r="B75" s="10"/>
      <c r="C75" s="11"/>
      <c r="D75" s="11"/>
      <c r="E75" s="11"/>
    </row>
    <row r="76" spans="1:5" ht="13.5" customHeight="1">
      <c r="A76" s="190"/>
      <c r="B76" s="191"/>
      <c r="C76" s="191"/>
      <c r="D76" s="191"/>
      <c r="E76" s="191"/>
    </row>
    <row r="77" spans="1:5" ht="14.25">
      <c r="A77" s="61"/>
      <c r="B77" s="2"/>
      <c r="C77" s="61"/>
      <c r="D77" s="61"/>
      <c r="E77" s="61"/>
    </row>
    <row r="79" ht="14.25">
      <c r="B79" s="25"/>
    </row>
    <row r="80" ht="14.25">
      <c r="B80" s="25"/>
    </row>
    <row r="81" ht="14.25">
      <c r="B81" s="25"/>
    </row>
    <row r="83" spans="1:12" ht="15">
      <c r="A83" s="60"/>
      <c r="B83" s="59"/>
      <c r="C83" s="59"/>
      <c r="D83" s="59"/>
      <c r="E83" s="59"/>
      <c r="F83" s="27"/>
      <c r="G83" s="27"/>
      <c r="H83" s="27"/>
      <c r="I83" s="27"/>
      <c r="J83" s="27"/>
      <c r="K83" s="27"/>
      <c r="L83" s="27"/>
    </row>
  </sheetData>
  <mergeCells count="3">
    <mergeCell ref="A76:E76"/>
    <mergeCell ref="A73:E74"/>
    <mergeCell ref="A67:E69"/>
  </mergeCells>
  <printOptions horizontalCentered="1"/>
  <pageMargins left="1" right="0.5" top="0.4" bottom="0.4" header="0" footer="0.25"/>
  <pageSetup fitToHeight="1" fitToWidth="1" horizontalDpi="600" verticalDpi="600" orientation="portrait" paperSize="9" scale="85"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NEC Computers International</cp:lastModifiedBy>
  <cp:lastPrinted>2006-11-15T02:51:26Z</cp:lastPrinted>
  <dcterms:created xsi:type="dcterms:W3CDTF">2005-05-18T07:01:25Z</dcterms:created>
  <dcterms:modified xsi:type="dcterms:W3CDTF">2006-11-15T02:53:14Z</dcterms:modified>
  <cp:category/>
  <cp:version/>
  <cp:contentType/>
  <cp:contentStatus/>
</cp:coreProperties>
</file>